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How to use" sheetId="1" state="visible" r:id="rId1"/>
    <sheet xmlns:r="http://schemas.openxmlformats.org/officeDocument/2006/relationships" name="Paste CSV here" sheetId="2" state="visible" r:id="rId2"/>
    <sheet xmlns:r="http://schemas.openxmlformats.org/officeDocument/2006/relationships" name="BOQ" sheetId="3" state="visible" r:id="rId3"/>
    <sheet xmlns:r="http://schemas.openxmlformats.org/officeDocument/2006/relationships" name="Collection" sheetId="4" state="visible" r:id="rId4"/>
    <sheet xmlns:r="http://schemas.openxmlformats.org/officeDocument/2006/relationships" name="Summary" sheetId="5" state="visible" r:id="rId5"/>
    <sheet xmlns:r="http://schemas.openxmlformats.org/officeDocument/2006/relationships" name="Work sections" sheetId="6" state="visible" r:id="rId6"/>
  </sheets>
  <definedNames>
    <definedName name="_xlnm.Print_Titles" localSheetId="2">'BOQ'!$5:$5</definedName>
    <definedName name="_xlnm.Print_Area" localSheetId="2">'BOQ'!$A$1:$L$307</definedName>
  </definedNames>
  <calcPr calcId="124519" fullCalcOnLoad="1"/>
</workbook>
</file>

<file path=xl/styles.xml><?xml version="1.0" encoding="utf-8"?>
<styleSheet xmlns="http://schemas.openxmlformats.org/spreadsheetml/2006/main">
  <numFmts count="3">
    <numFmt numFmtId="164" formatCode="#,##0.##;-#,##0.##;&quot;&quot;"/>
    <numFmt numFmtId="165" formatCode="#,##0.00;-#,##0.00;&quot;&quot;"/>
    <numFmt numFmtId="166" formatCode="0.0%"/>
  </numFmts>
  <fonts count="7">
    <font>
      <name val="Calibri"/>
      <family val="2"/>
      <color theme="1"/>
      <sz val="11"/>
      <scheme val="minor"/>
    </font>
    <font>
      <b val="1"/>
      <color rgb="000B1626"/>
      <sz val="14"/>
    </font>
    <font>
      <color rgb="000B1626"/>
      <sz val="11"/>
    </font>
    <font>
      <b val="1"/>
      <color rgb="000B1626"/>
    </font>
    <font>
      <i val="1"/>
      <color rgb="005E6978"/>
    </font>
    <font>
      <b val="1"/>
      <color rgb="00FFFFFF"/>
    </font>
    <font>
      <b val="1"/>
    </font>
  </fonts>
  <fills count="5">
    <fill>
      <patternFill/>
    </fill>
    <fill>
      <patternFill patternType="gray125"/>
    </fill>
    <fill>
      <patternFill patternType="solid">
        <fgColor rgb="00F3F5F8"/>
      </patternFill>
    </fill>
    <fill>
      <patternFill patternType="solid">
        <fgColor rgb="000B1626"/>
      </patternFill>
    </fill>
    <fill>
      <patternFill patternType="solid">
        <fgColor rgb="00FFF4DA"/>
      </patternFill>
    </fill>
  </fills>
  <borders count="2">
    <border>
      <left/>
      <right/>
      <top/>
      <bottom/>
      <diagonal/>
    </border>
    <border>
      <bottom style="thin">
        <color rgb="00DCE2EA"/>
      </bottom>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center" wrapText="1"/>
    </xf>
    <xf numFmtId="0" fontId="1" fillId="0" borderId="0" pivotButton="0" quotePrefix="0" xfId="0"/>
    <xf numFmtId="0" fontId="4" fillId="0" borderId="0" pivotButton="0" quotePrefix="0" xfId="0"/>
    <xf numFmtId="0" fontId="5" fillId="3" borderId="0" applyAlignment="1" pivotButton="0" quotePrefix="0" xfId="0">
      <alignment vertical="center" wrapText="1"/>
    </xf>
    <xf numFmtId="0" fontId="0" fillId="0" borderId="1" pivotButton="0" quotePrefix="0" xfId="0"/>
    <xf numFmtId="0" fontId="0" fillId="4" borderId="1" pivotButton="0" quotePrefix="0" xfId="0"/>
    <xf numFmtId="164" fontId="0" fillId="0" borderId="1" pivotButton="0" quotePrefix="0" xfId="0"/>
    <xf numFmtId="165" fontId="0" fillId="4" borderId="1" pivotButton="0" quotePrefix="0" xfId="0"/>
    <xf numFmtId="165" fontId="0" fillId="0" borderId="1" pivotButton="0" quotePrefix="0" xfId="0"/>
    <xf numFmtId="0" fontId="6" fillId="0" borderId="0" pivotButton="0" quotePrefix="0" xfId="0"/>
    <xf numFmtId="4" fontId="6" fillId="4" borderId="0" pivotButton="0" quotePrefix="0" xfId="0"/>
    <xf numFmtId="165" fontId="0" fillId="0" borderId="0" pivotButton="0" quotePrefix="0" xfId="0"/>
    <xf numFmtId="4" fontId="0" fillId="0" borderId="0" pivotButton="0" quotePrefix="0" xfId="0"/>
    <xf numFmtId="4" fontId="0" fillId="4" borderId="0" pivotButton="0" quotePrefix="0" xfId="0"/>
    <xf numFmtId="4" fontId="6" fillId="0" borderId="0" pivotButton="0" quotePrefix="0" xfId="0"/>
    <xf numFmtId="166"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8" customWidth="1" min="1" max="1"/>
  </cols>
  <sheetData>
    <row r="1">
      <c r="A1" s="1" t="inlineStr">
        <is>
          <t>BOQ template for BIM Explorer - metre2</t>
        </is>
      </c>
    </row>
    <row r="2">
      <c r="A2" s="2" t="inlineStr">
        <is>
          <t>Free from metre2.co.uk. The columns match the BOQ CSV that BIM Explorer Pro exports, with an NRM2 work section added so the bill collects NRM-style.</t>
        </is>
      </c>
    </row>
    <row r="3">
      <c r="A3" s="2" t="inlineStr"/>
    </row>
    <row r="4">
      <c r="A4" s="2" t="inlineStr">
        <is>
          <t>1. In BIM Explorer Pro: Takeoff &gt; send groups to the BOQ, add rates if you like, then BOQ &gt; CSV.</t>
        </is>
      </c>
    </row>
    <row r="5">
      <c r="A5" s="2" t="inlineStr">
        <is>
          <t>2. Open the CSV, select everything (Ctrl+A), copy, and paste it at cell A1 of the 'Paste CSV here' sheet - headers included.</t>
        </is>
      </c>
    </row>
    <row r="6">
      <c r="A6" s="2" t="inlineStr">
        <is>
          <t>3. BOQ sheet: every row fills in from the paste. Pick an NRM2 work section for each row in column B (a drop-down).</t>
        </is>
      </c>
    </row>
    <row r="7">
      <c r="A7" s="2" t="inlineStr">
        <is>
          <t>4. Type or change rates in column I of the BOQ sheet. Total (column J) is Quantity x Rate. BIM Explorer 1.5 exports plain numbers; older exports with text such as £68.50 are read as numbers too.</t>
        </is>
      </c>
    </row>
    <row r="8">
      <c r="A8" s="2" t="inlineStr">
        <is>
          <t>5. Collection sheet: each work section's total, from rows whose Included is not 'No'. Rows without a work section are under 'Not assigned yet'.</t>
        </is>
      </c>
    </row>
    <row r="9">
      <c r="A9" s="2" t="inlineStr">
        <is>
          <t>6. Summary sheet: type preliminaries as an amount, and overheads and profit and contingency as percentages. The total updates as you type.</t>
        </is>
      </c>
    </row>
    <row r="10">
      <c r="A10" s="2" t="inlineStr"/>
    </row>
    <row r="11">
      <c r="A11" s="2" t="inlineStr">
        <is>
          <t>Typing over a cell on the BOQ sheet replaces its formula for that row - that's fine, it's how you adjust a quantity or a description.</t>
        </is>
      </c>
    </row>
    <row r="12">
      <c r="A12" s="2" t="inlineStr">
        <is>
          <t>Linked Count, ExpressIDs and GlobalIds are the IFC objects behind each row, so anyone can find them again in the model.</t>
        </is>
      </c>
    </row>
    <row r="13">
      <c r="A13" s="2" t="inlineStr">
        <is>
          <t>Quantities, units and the source of each number (from the model's quantity sets, computed from the geometry, or counted) come from BIM Explorer 1.5.</t>
        </is>
      </c>
    </row>
    <row r="14">
      <c r="A14" s="2" t="inlineStr">
        <is>
          <t>BIM Explorer is free from the Microsoft Store; BIM Explorer Pro adds takeoff and the BOQ - https://www.metre2.co.uk/bimexplorer.html</t>
        </is>
      </c>
    </row>
    <row r="15">
      <c r="A15" s="2" t="inlineStr">
        <is>
          <t>This template is a starting point. Check it against the project's own measurement rules before you rely on 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8" customWidth="1" min="3" max="3"/>
    <col width="40" customWidth="1" min="4" max="4"/>
    <col width="10" customWidth="1" min="5" max="5"/>
    <col width="8" customWidth="1" min="6" max="6"/>
    <col width="10" customWidth="1" min="7" max="7"/>
    <col width="10" customWidth="1" min="8" max="8"/>
    <col width="10" customWidth="1" min="9" max="9"/>
    <col width="10" customWidth="1" min="10" max="10"/>
    <col width="16" customWidth="1" min="11" max="11"/>
    <col width="10" customWidth="1" min="12" max="12"/>
    <col width="24" customWidth="1" min="13" max="13"/>
    <col width="30" customWidth="1" min="14" max="14"/>
    <col width="18" customWidth="1" min="15" max="15"/>
    <col width="50" customWidth="1" min="16" max="16"/>
  </cols>
  <sheetData>
    <row r="1">
      <c r="A1" s="3" t="inlineStr">
        <is>
          <t>Group</t>
        </is>
      </c>
      <c r="B1" s="3" t="inlineStr">
        <is>
          <t>Classification</t>
        </is>
      </c>
      <c r="C1" s="3" t="inlineStr">
        <is>
          <t>Package</t>
        </is>
      </c>
      <c r="D1" s="3" t="inlineStr">
        <is>
          <t>Item</t>
        </is>
      </c>
      <c r="E1" s="3" t="inlineStr">
        <is>
          <t>Quantity</t>
        </is>
      </c>
      <c r="F1" s="3" t="inlineStr">
        <is>
          <t>Unit</t>
        </is>
      </c>
      <c r="G1" s="3" t="inlineStr">
        <is>
          <t>Rate</t>
        </is>
      </c>
      <c r="H1" s="3" t="inlineStr">
        <is>
          <t>Total</t>
        </is>
      </c>
      <c r="I1" s="3" t="inlineStr">
        <is>
          <t>Status</t>
        </is>
      </c>
      <c r="J1" s="3" t="inlineStr">
        <is>
          <t>Included</t>
        </is>
      </c>
      <c r="K1" s="3" t="inlineStr">
        <is>
          <t>Source</t>
        </is>
      </c>
      <c r="L1" s="3" t="inlineStr">
        <is>
          <t>Linked Count</t>
        </is>
      </c>
      <c r="M1" s="3" t="inlineStr">
        <is>
          <t>ExpressIDs</t>
        </is>
      </c>
      <c r="N1" s="3" t="inlineStr">
        <is>
          <t>GlobalIds</t>
        </is>
      </c>
      <c r="O1" s="3" t="inlineStr">
        <is>
          <t>IFC Types</t>
        </is>
      </c>
      <c r="P1" s="3" t="inlineStr">
        <is>
          <t>Notes</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R3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34" customWidth="1" min="2" max="2"/>
    <col width="12" customWidth="1" min="3" max="3"/>
    <col width="16" customWidth="1" min="4" max="4"/>
    <col width="18" customWidth="1" min="5" max="5"/>
    <col width="44" customWidth="1" min="6" max="6"/>
    <col width="11" customWidth="1" min="7" max="7"/>
    <col width="8" customWidth="1" min="8" max="8"/>
    <col width="11" customWidth="1" min="9" max="9"/>
    <col width="13" customWidth="1" min="10" max="10"/>
    <col width="11" customWidth="1" min="11" max="11"/>
    <col width="10" customWidth="1" min="12" max="12"/>
    <col width="15" customWidth="1" min="13" max="13"/>
    <col width="9" customWidth="1" min="14" max="14"/>
    <col width="22" customWidth="1" min="15" max="15"/>
    <col width="28" customWidth="1" min="16" max="16"/>
    <col width="16" customWidth="1" min="17" max="17"/>
    <col width="50" customWidth="1" min="18" max="18"/>
  </cols>
  <sheetData>
    <row r="1">
      <c r="A1" s="4" t="inlineStr">
        <is>
          <t>Project name - Bill of quantities from the model</t>
        </is>
      </c>
    </row>
    <row r="2">
      <c r="A2" t="inlineStr">
        <is>
          <t>Model:</t>
        </is>
      </c>
      <c r="F2" t="inlineStr">
        <is>
          <t>Prepared by:</t>
        </is>
      </c>
    </row>
    <row r="3">
      <c r="A3" s="5" t="inlineStr">
        <is>
          <t>Rows fill in from 'Paste CSV here'. Pick a work section in column B and type rates in column I: totals, the Collection and the Summary recalculate.</t>
        </is>
      </c>
    </row>
    <row r="5" ht="30" customHeight="1">
      <c r="A5" s="6" t="inlineStr">
        <is>
          <t>Ref</t>
        </is>
      </c>
      <c r="B5" s="6" t="inlineStr">
        <is>
          <t>Work section (NRM2)</t>
        </is>
      </c>
      <c r="C5" s="6" t="inlineStr">
        <is>
          <t>Group</t>
        </is>
      </c>
      <c r="D5" s="6" t="inlineStr">
        <is>
          <t>Classification</t>
        </is>
      </c>
      <c r="E5" s="6" t="inlineStr">
        <is>
          <t>Package</t>
        </is>
      </c>
      <c r="F5" s="6" t="inlineStr">
        <is>
          <t>Item</t>
        </is>
      </c>
      <c r="G5" s="6" t="inlineStr">
        <is>
          <t>Quantity</t>
        </is>
      </c>
      <c r="H5" s="6" t="inlineStr">
        <is>
          <t>Unit</t>
        </is>
      </c>
      <c r="I5" s="6" t="inlineStr">
        <is>
          <t>Rate</t>
        </is>
      </c>
      <c r="J5" s="6" t="inlineStr">
        <is>
          <t>Total</t>
        </is>
      </c>
      <c r="K5" s="6" t="inlineStr">
        <is>
          <t>Status</t>
        </is>
      </c>
      <c r="L5" s="6" t="inlineStr">
        <is>
          <t>Included</t>
        </is>
      </c>
      <c r="M5" s="6" t="inlineStr">
        <is>
          <t>Source</t>
        </is>
      </c>
      <c r="N5" s="6" t="inlineStr">
        <is>
          <t>Linked Count</t>
        </is>
      </c>
      <c r="O5" s="6" t="inlineStr">
        <is>
          <t>ExpressIDs</t>
        </is>
      </c>
      <c r="P5" s="6" t="inlineStr">
        <is>
          <t>GlobalIds</t>
        </is>
      </c>
      <c r="Q5" s="6" t="inlineStr">
        <is>
          <t>IFC Types</t>
        </is>
      </c>
      <c r="R5" s="6" t="inlineStr">
        <is>
          <t>Notes</t>
        </is>
      </c>
    </row>
    <row r="6">
      <c r="A6" s="7">
        <f>IF(F6="","",ROW()-5)</f>
        <v/>
      </c>
      <c r="B6" s="8" t="n"/>
      <c r="C6" s="7">
        <f>IF('Paste CSV here'!A2="","",'Paste CSV here'!A2)</f>
        <v/>
      </c>
      <c r="D6" s="7">
        <f>IF('Paste CSV here'!B2="","",'Paste CSV here'!B2)</f>
        <v/>
      </c>
      <c r="E6" s="7">
        <f>IF('Paste CSV here'!C2="","",'Paste CSV here'!C2)</f>
        <v/>
      </c>
      <c r="F6" s="7">
        <f>IF('Paste CSV here'!D2="","",'Paste CSV here'!D2)</f>
        <v/>
      </c>
      <c r="G6" s="9">
        <f>IF('Paste CSV here'!E2="","",IFERROR(VALUE('Paste CSV here'!E2),'Paste CSV here'!E2))</f>
        <v/>
      </c>
      <c r="H6" s="7">
        <f>IF('Paste CSV here'!F2="","",'Paste CSV here'!F2)</f>
        <v/>
      </c>
      <c r="I6" s="10">
        <f>IF('Paste CSV here'!G2="","",IFERROR(VALUE(SUBSTITUTE(SUBSTITUTE('Paste CSV here'!G2,"£",""),",","")),""))</f>
        <v/>
      </c>
      <c r="J6" s="11">
        <f>IF(OR(G6="",I6=""),"",ROUND(G6*I6,2))</f>
        <v/>
      </c>
      <c r="K6" s="7">
        <f>IF('Paste CSV here'!I2="","",'Paste CSV here'!I2)</f>
        <v/>
      </c>
      <c r="L6" s="7">
        <f>IF('Paste CSV here'!J2="","",'Paste CSV here'!J2)</f>
        <v/>
      </c>
      <c r="M6" s="7">
        <f>IF('Paste CSV here'!K2="","",'Paste CSV here'!K2)</f>
        <v/>
      </c>
      <c r="N6" s="7">
        <f>IF('Paste CSV here'!L2="","",IFERROR(VALUE('Paste CSV here'!L2),'Paste CSV here'!L2))</f>
        <v/>
      </c>
      <c r="O6" s="7">
        <f>IF('Paste CSV here'!M2="","",'Paste CSV here'!M2)</f>
        <v/>
      </c>
      <c r="P6" s="7">
        <f>IF('Paste CSV here'!N2="","",'Paste CSV here'!N2)</f>
        <v/>
      </c>
      <c r="Q6" s="7">
        <f>IF('Paste CSV here'!O2="","",'Paste CSV here'!O2)</f>
        <v/>
      </c>
      <c r="R6" s="7">
        <f>IF('Paste CSV here'!P2="","",'Paste CSV here'!P2)</f>
        <v/>
      </c>
    </row>
    <row r="7">
      <c r="A7" s="7">
        <f>IF(F7="","",ROW()-5)</f>
        <v/>
      </c>
      <c r="B7" s="8" t="n"/>
      <c r="C7" s="7">
        <f>IF('Paste CSV here'!A3="","",'Paste CSV here'!A3)</f>
        <v/>
      </c>
      <c r="D7" s="7">
        <f>IF('Paste CSV here'!B3="","",'Paste CSV here'!B3)</f>
        <v/>
      </c>
      <c r="E7" s="7">
        <f>IF('Paste CSV here'!C3="","",'Paste CSV here'!C3)</f>
        <v/>
      </c>
      <c r="F7" s="7">
        <f>IF('Paste CSV here'!D3="","",'Paste CSV here'!D3)</f>
        <v/>
      </c>
      <c r="G7" s="9">
        <f>IF('Paste CSV here'!E3="","",IFERROR(VALUE('Paste CSV here'!E3),'Paste CSV here'!E3))</f>
        <v/>
      </c>
      <c r="H7" s="7">
        <f>IF('Paste CSV here'!F3="","",'Paste CSV here'!F3)</f>
        <v/>
      </c>
      <c r="I7" s="10">
        <f>IF('Paste CSV here'!G3="","",IFERROR(VALUE(SUBSTITUTE(SUBSTITUTE('Paste CSV here'!G3,"£",""),",","")),""))</f>
        <v/>
      </c>
      <c r="J7" s="11">
        <f>IF(OR(G7="",I7=""),"",ROUND(G7*I7,2))</f>
        <v/>
      </c>
      <c r="K7" s="7">
        <f>IF('Paste CSV here'!I3="","",'Paste CSV here'!I3)</f>
        <v/>
      </c>
      <c r="L7" s="7">
        <f>IF('Paste CSV here'!J3="","",'Paste CSV here'!J3)</f>
        <v/>
      </c>
      <c r="M7" s="7">
        <f>IF('Paste CSV here'!K3="","",'Paste CSV here'!K3)</f>
        <v/>
      </c>
      <c r="N7" s="7">
        <f>IF('Paste CSV here'!L3="","",IFERROR(VALUE('Paste CSV here'!L3),'Paste CSV here'!L3))</f>
        <v/>
      </c>
      <c r="O7" s="7">
        <f>IF('Paste CSV here'!M3="","",'Paste CSV here'!M3)</f>
        <v/>
      </c>
      <c r="P7" s="7">
        <f>IF('Paste CSV here'!N3="","",'Paste CSV here'!N3)</f>
        <v/>
      </c>
      <c r="Q7" s="7">
        <f>IF('Paste CSV here'!O3="","",'Paste CSV here'!O3)</f>
        <v/>
      </c>
      <c r="R7" s="7">
        <f>IF('Paste CSV here'!P3="","",'Paste CSV here'!P3)</f>
        <v/>
      </c>
    </row>
    <row r="8">
      <c r="A8" s="7">
        <f>IF(F8="","",ROW()-5)</f>
        <v/>
      </c>
      <c r="B8" s="8" t="n"/>
      <c r="C8" s="7">
        <f>IF('Paste CSV here'!A4="","",'Paste CSV here'!A4)</f>
        <v/>
      </c>
      <c r="D8" s="7">
        <f>IF('Paste CSV here'!B4="","",'Paste CSV here'!B4)</f>
        <v/>
      </c>
      <c r="E8" s="7">
        <f>IF('Paste CSV here'!C4="","",'Paste CSV here'!C4)</f>
        <v/>
      </c>
      <c r="F8" s="7">
        <f>IF('Paste CSV here'!D4="","",'Paste CSV here'!D4)</f>
        <v/>
      </c>
      <c r="G8" s="9">
        <f>IF('Paste CSV here'!E4="","",IFERROR(VALUE('Paste CSV here'!E4),'Paste CSV here'!E4))</f>
        <v/>
      </c>
      <c r="H8" s="7">
        <f>IF('Paste CSV here'!F4="","",'Paste CSV here'!F4)</f>
        <v/>
      </c>
      <c r="I8" s="10">
        <f>IF('Paste CSV here'!G4="","",IFERROR(VALUE(SUBSTITUTE(SUBSTITUTE('Paste CSV here'!G4,"£",""),",","")),""))</f>
        <v/>
      </c>
      <c r="J8" s="11">
        <f>IF(OR(G8="",I8=""),"",ROUND(G8*I8,2))</f>
        <v/>
      </c>
      <c r="K8" s="7">
        <f>IF('Paste CSV here'!I4="","",'Paste CSV here'!I4)</f>
        <v/>
      </c>
      <c r="L8" s="7">
        <f>IF('Paste CSV here'!J4="","",'Paste CSV here'!J4)</f>
        <v/>
      </c>
      <c r="M8" s="7">
        <f>IF('Paste CSV here'!K4="","",'Paste CSV here'!K4)</f>
        <v/>
      </c>
      <c r="N8" s="7">
        <f>IF('Paste CSV here'!L4="","",IFERROR(VALUE('Paste CSV here'!L4),'Paste CSV here'!L4))</f>
        <v/>
      </c>
      <c r="O8" s="7">
        <f>IF('Paste CSV here'!M4="","",'Paste CSV here'!M4)</f>
        <v/>
      </c>
      <c r="P8" s="7">
        <f>IF('Paste CSV here'!N4="","",'Paste CSV here'!N4)</f>
        <v/>
      </c>
      <c r="Q8" s="7">
        <f>IF('Paste CSV here'!O4="","",'Paste CSV here'!O4)</f>
        <v/>
      </c>
      <c r="R8" s="7">
        <f>IF('Paste CSV here'!P4="","",'Paste CSV here'!P4)</f>
        <v/>
      </c>
    </row>
    <row r="9">
      <c r="A9" s="7">
        <f>IF(F9="","",ROW()-5)</f>
        <v/>
      </c>
      <c r="B9" s="8" t="n"/>
      <c r="C9" s="7">
        <f>IF('Paste CSV here'!A5="","",'Paste CSV here'!A5)</f>
        <v/>
      </c>
      <c r="D9" s="7">
        <f>IF('Paste CSV here'!B5="","",'Paste CSV here'!B5)</f>
        <v/>
      </c>
      <c r="E9" s="7">
        <f>IF('Paste CSV here'!C5="","",'Paste CSV here'!C5)</f>
        <v/>
      </c>
      <c r="F9" s="7">
        <f>IF('Paste CSV here'!D5="","",'Paste CSV here'!D5)</f>
        <v/>
      </c>
      <c r="G9" s="9">
        <f>IF('Paste CSV here'!E5="","",IFERROR(VALUE('Paste CSV here'!E5),'Paste CSV here'!E5))</f>
        <v/>
      </c>
      <c r="H9" s="7">
        <f>IF('Paste CSV here'!F5="","",'Paste CSV here'!F5)</f>
        <v/>
      </c>
      <c r="I9" s="10">
        <f>IF('Paste CSV here'!G5="","",IFERROR(VALUE(SUBSTITUTE(SUBSTITUTE('Paste CSV here'!G5,"£",""),",","")),""))</f>
        <v/>
      </c>
      <c r="J9" s="11">
        <f>IF(OR(G9="",I9=""),"",ROUND(G9*I9,2))</f>
        <v/>
      </c>
      <c r="K9" s="7">
        <f>IF('Paste CSV here'!I5="","",'Paste CSV here'!I5)</f>
        <v/>
      </c>
      <c r="L9" s="7">
        <f>IF('Paste CSV here'!J5="","",'Paste CSV here'!J5)</f>
        <v/>
      </c>
      <c r="M9" s="7">
        <f>IF('Paste CSV here'!K5="","",'Paste CSV here'!K5)</f>
        <v/>
      </c>
      <c r="N9" s="7">
        <f>IF('Paste CSV here'!L5="","",IFERROR(VALUE('Paste CSV here'!L5),'Paste CSV here'!L5))</f>
        <v/>
      </c>
      <c r="O9" s="7">
        <f>IF('Paste CSV here'!M5="","",'Paste CSV here'!M5)</f>
        <v/>
      </c>
      <c r="P9" s="7">
        <f>IF('Paste CSV here'!N5="","",'Paste CSV here'!N5)</f>
        <v/>
      </c>
      <c r="Q9" s="7">
        <f>IF('Paste CSV here'!O5="","",'Paste CSV here'!O5)</f>
        <v/>
      </c>
      <c r="R9" s="7">
        <f>IF('Paste CSV here'!P5="","",'Paste CSV here'!P5)</f>
        <v/>
      </c>
    </row>
    <row r="10">
      <c r="A10" s="7">
        <f>IF(F10="","",ROW()-5)</f>
        <v/>
      </c>
      <c r="B10" s="8" t="n"/>
      <c r="C10" s="7">
        <f>IF('Paste CSV here'!A6="","",'Paste CSV here'!A6)</f>
        <v/>
      </c>
      <c r="D10" s="7">
        <f>IF('Paste CSV here'!B6="","",'Paste CSV here'!B6)</f>
        <v/>
      </c>
      <c r="E10" s="7">
        <f>IF('Paste CSV here'!C6="","",'Paste CSV here'!C6)</f>
        <v/>
      </c>
      <c r="F10" s="7">
        <f>IF('Paste CSV here'!D6="","",'Paste CSV here'!D6)</f>
        <v/>
      </c>
      <c r="G10" s="9">
        <f>IF('Paste CSV here'!E6="","",IFERROR(VALUE('Paste CSV here'!E6),'Paste CSV here'!E6))</f>
        <v/>
      </c>
      <c r="H10" s="7">
        <f>IF('Paste CSV here'!F6="","",'Paste CSV here'!F6)</f>
        <v/>
      </c>
      <c r="I10" s="10">
        <f>IF('Paste CSV here'!G6="","",IFERROR(VALUE(SUBSTITUTE(SUBSTITUTE('Paste CSV here'!G6,"£",""),",","")),""))</f>
        <v/>
      </c>
      <c r="J10" s="11">
        <f>IF(OR(G10="",I10=""),"",ROUND(G10*I10,2))</f>
        <v/>
      </c>
      <c r="K10" s="7">
        <f>IF('Paste CSV here'!I6="","",'Paste CSV here'!I6)</f>
        <v/>
      </c>
      <c r="L10" s="7">
        <f>IF('Paste CSV here'!J6="","",'Paste CSV here'!J6)</f>
        <v/>
      </c>
      <c r="M10" s="7">
        <f>IF('Paste CSV here'!K6="","",'Paste CSV here'!K6)</f>
        <v/>
      </c>
      <c r="N10" s="7">
        <f>IF('Paste CSV here'!L6="","",IFERROR(VALUE('Paste CSV here'!L6),'Paste CSV here'!L6))</f>
        <v/>
      </c>
      <c r="O10" s="7">
        <f>IF('Paste CSV here'!M6="","",'Paste CSV here'!M6)</f>
        <v/>
      </c>
      <c r="P10" s="7">
        <f>IF('Paste CSV here'!N6="","",'Paste CSV here'!N6)</f>
        <v/>
      </c>
      <c r="Q10" s="7">
        <f>IF('Paste CSV here'!O6="","",'Paste CSV here'!O6)</f>
        <v/>
      </c>
      <c r="R10" s="7">
        <f>IF('Paste CSV here'!P6="","",'Paste CSV here'!P6)</f>
        <v/>
      </c>
    </row>
    <row r="11">
      <c r="A11" s="7">
        <f>IF(F11="","",ROW()-5)</f>
        <v/>
      </c>
      <c r="B11" s="8" t="n"/>
      <c r="C11" s="7">
        <f>IF('Paste CSV here'!A7="","",'Paste CSV here'!A7)</f>
        <v/>
      </c>
      <c r="D11" s="7">
        <f>IF('Paste CSV here'!B7="","",'Paste CSV here'!B7)</f>
        <v/>
      </c>
      <c r="E11" s="7">
        <f>IF('Paste CSV here'!C7="","",'Paste CSV here'!C7)</f>
        <v/>
      </c>
      <c r="F11" s="7">
        <f>IF('Paste CSV here'!D7="","",'Paste CSV here'!D7)</f>
        <v/>
      </c>
      <c r="G11" s="9">
        <f>IF('Paste CSV here'!E7="","",IFERROR(VALUE('Paste CSV here'!E7),'Paste CSV here'!E7))</f>
        <v/>
      </c>
      <c r="H11" s="7">
        <f>IF('Paste CSV here'!F7="","",'Paste CSV here'!F7)</f>
        <v/>
      </c>
      <c r="I11" s="10">
        <f>IF('Paste CSV here'!G7="","",IFERROR(VALUE(SUBSTITUTE(SUBSTITUTE('Paste CSV here'!G7,"£",""),",","")),""))</f>
        <v/>
      </c>
      <c r="J11" s="11">
        <f>IF(OR(G11="",I11=""),"",ROUND(G11*I11,2))</f>
        <v/>
      </c>
      <c r="K11" s="7">
        <f>IF('Paste CSV here'!I7="","",'Paste CSV here'!I7)</f>
        <v/>
      </c>
      <c r="L11" s="7">
        <f>IF('Paste CSV here'!J7="","",'Paste CSV here'!J7)</f>
        <v/>
      </c>
      <c r="M11" s="7">
        <f>IF('Paste CSV here'!K7="","",'Paste CSV here'!K7)</f>
        <v/>
      </c>
      <c r="N11" s="7">
        <f>IF('Paste CSV here'!L7="","",IFERROR(VALUE('Paste CSV here'!L7),'Paste CSV here'!L7))</f>
        <v/>
      </c>
      <c r="O11" s="7">
        <f>IF('Paste CSV here'!M7="","",'Paste CSV here'!M7)</f>
        <v/>
      </c>
      <c r="P11" s="7">
        <f>IF('Paste CSV here'!N7="","",'Paste CSV here'!N7)</f>
        <v/>
      </c>
      <c r="Q11" s="7">
        <f>IF('Paste CSV here'!O7="","",'Paste CSV here'!O7)</f>
        <v/>
      </c>
      <c r="R11" s="7">
        <f>IF('Paste CSV here'!P7="","",'Paste CSV here'!P7)</f>
        <v/>
      </c>
    </row>
    <row r="12">
      <c r="A12" s="7">
        <f>IF(F12="","",ROW()-5)</f>
        <v/>
      </c>
      <c r="B12" s="8" t="n"/>
      <c r="C12" s="7">
        <f>IF('Paste CSV here'!A8="","",'Paste CSV here'!A8)</f>
        <v/>
      </c>
      <c r="D12" s="7">
        <f>IF('Paste CSV here'!B8="","",'Paste CSV here'!B8)</f>
        <v/>
      </c>
      <c r="E12" s="7">
        <f>IF('Paste CSV here'!C8="","",'Paste CSV here'!C8)</f>
        <v/>
      </c>
      <c r="F12" s="7">
        <f>IF('Paste CSV here'!D8="","",'Paste CSV here'!D8)</f>
        <v/>
      </c>
      <c r="G12" s="9">
        <f>IF('Paste CSV here'!E8="","",IFERROR(VALUE('Paste CSV here'!E8),'Paste CSV here'!E8))</f>
        <v/>
      </c>
      <c r="H12" s="7">
        <f>IF('Paste CSV here'!F8="","",'Paste CSV here'!F8)</f>
        <v/>
      </c>
      <c r="I12" s="10">
        <f>IF('Paste CSV here'!G8="","",IFERROR(VALUE(SUBSTITUTE(SUBSTITUTE('Paste CSV here'!G8,"£",""),",","")),""))</f>
        <v/>
      </c>
      <c r="J12" s="11">
        <f>IF(OR(G12="",I12=""),"",ROUND(G12*I12,2))</f>
        <v/>
      </c>
      <c r="K12" s="7">
        <f>IF('Paste CSV here'!I8="","",'Paste CSV here'!I8)</f>
        <v/>
      </c>
      <c r="L12" s="7">
        <f>IF('Paste CSV here'!J8="","",'Paste CSV here'!J8)</f>
        <v/>
      </c>
      <c r="M12" s="7">
        <f>IF('Paste CSV here'!K8="","",'Paste CSV here'!K8)</f>
        <v/>
      </c>
      <c r="N12" s="7">
        <f>IF('Paste CSV here'!L8="","",IFERROR(VALUE('Paste CSV here'!L8),'Paste CSV here'!L8))</f>
        <v/>
      </c>
      <c r="O12" s="7">
        <f>IF('Paste CSV here'!M8="","",'Paste CSV here'!M8)</f>
        <v/>
      </c>
      <c r="P12" s="7">
        <f>IF('Paste CSV here'!N8="","",'Paste CSV here'!N8)</f>
        <v/>
      </c>
      <c r="Q12" s="7">
        <f>IF('Paste CSV here'!O8="","",'Paste CSV here'!O8)</f>
        <v/>
      </c>
      <c r="R12" s="7">
        <f>IF('Paste CSV here'!P8="","",'Paste CSV here'!P8)</f>
        <v/>
      </c>
    </row>
    <row r="13">
      <c r="A13" s="7">
        <f>IF(F13="","",ROW()-5)</f>
        <v/>
      </c>
      <c r="B13" s="8" t="n"/>
      <c r="C13" s="7">
        <f>IF('Paste CSV here'!A9="","",'Paste CSV here'!A9)</f>
        <v/>
      </c>
      <c r="D13" s="7">
        <f>IF('Paste CSV here'!B9="","",'Paste CSV here'!B9)</f>
        <v/>
      </c>
      <c r="E13" s="7">
        <f>IF('Paste CSV here'!C9="","",'Paste CSV here'!C9)</f>
        <v/>
      </c>
      <c r="F13" s="7">
        <f>IF('Paste CSV here'!D9="","",'Paste CSV here'!D9)</f>
        <v/>
      </c>
      <c r="G13" s="9">
        <f>IF('Paste CSV here'!E9="","",IFERROR(VALUE('Paste CSV here'!E9),'Paste CSV here'!E9))</f>
        <v/>
      </c>
      <c r="H13" s="7">
        <f>IF('Paste CSV here'!F9="","",'Paste CSV here'!F9)</f>
        <v/>
      </c>
      <c r="I13" s="10">
        <f>IF('Paste CSV here'!G9="","",IFERROR(VALUE(SUBSTITUTE(SUBSTITUTE('Paste CSV here'!G9,"£",""),",","")),""))</f>
        <v/>
      </c>
      <c r="J13" s="11">
        <f>IF(OR(G13="",I13=""),"",ROUND(G13*I13,2))</f>
        <v/>
      </c>
      <c r="K13" s="7">
        <f>IF('Paste CSV here'!I9="","",'Paste CSV here'!I9)</f>
        <v/>
      </c>
      <c r="L13" s="7">
        <f>IF('Paste CSV here'!J9="","",'Paste CSV here'!J9)</f>
        <v/>
      </c>
      <c r="M13" s="7">
        <f>IF('Paste CSV here'!K9="","",'Paste CSV here'!K9)</f>
        <v/>
      </c>
      <c r="N13" s="7">
        <f>IF('Paste CSV here'!L9="","",IFERROR(VALUE('Paste CSV here'!L9),'Paste CSV here'!L9))</f>
        <v/>
      </c>
      <c r="O13" s="7">
        <f>IF('Paste CSV here'!M9="","",'Paste CSV here'!M9)</f>
        <v/>
      </c>
      <c r="P13" s="7">
        <f>IF('Paste CSV here'!N9="","",'Paste CSV here'!N9)</f>
        <v/>
      </c>
      <c r="Q13" s="7">
        <f>IF('Paste CSV here'!O9="","",'Paste CSV here'!O9)</f>
        <v/>
      </c>
      <c r="R13" s="7">
        <f>IF('Paste CSV here'!P9="","",'Paste CSV here'!P9)</f>
        <v/>
      </c>
    </row>
    <row r="14">
      <c r="A14" s="7">
        <f>IF(F14="","",ROW()-5)</f>
        <v/>
      </c>
      <c r="B14" s="8" t="n"/>
      <c r="C14" s="7">
        <f>IF('Paste CSV here'!A10="","",'Paste CSV here'!A10)</f>
        <v/>
      </c>
      <c r="D14" s="7">
        <f>IF('Paste CSV here'!B10="","",'Paste CSV here'!B10)</f>
        <v/>
      </c>
      <c r="E14" s="7">
        <f>IF('Paste CSV here'!C10="","",'Paste CSV here'!C10)</f>
        <v/>
      </c>
      <c r="F14" s="7">
        <f>IF('Paste CSV here'!D10="","",'Paste CSV here'!D10)</f>
        <v/>
      </c>
      <c r="G14" s="9">
        <f>IF('Paste CSV here'!E10="","",IFERROR(VALUE('Paste CSV here'!E10),'Paste CSV here'!E10))</f>
        <v/>
      </c>
      <c r="H14" s="7">
        <f>IF('Paste CSV here'!F10="","",'Paste CSV here'!F10)</f>
        <v/>
      </c>
      <c r="I14" s="10">
        <f>IF('Paste CSV here'!G10="","",IFERROR(VALUE(SUBSTITUTE(SUBSTITUTE('Paste CSV here'!G10,"£",""),",","")),""))</f>
        <v/>
      </c>
      <c r="J14" s="11">
        <f>IF(OR(G14="",I14=""),"",ROUND(G14*I14,2))</f>
        <v/>
      </c>
      <c r="K14" s="7">
        <f>IF('Paste CSV here'!I10="","",'Paste CSV here'!I10)</f>
        <v/>
      </c>
      <c r="L14" s="7">
        <f>IF('Paste CSV here'!J10="","",'Paste CSV here'!J10)</f>
        <v/>
      </c>
      <c r="M14" s="7">
        <f>IF('Paste CSV here'!K10="","",'Paste CSV here'!K10)</f>
        <v/>
      </c>
      <c r="N14" s="7">
        <f>IF('Paste CSV here'!L10="","",IFERROR(VALUE('Paste CSV here'!L10),'Paste CSV here'!L10))</f>
        <v/>
      </c>
      <c r="O14" s="7">
        <f>IF('Paste CSV here'!M10="","",'Paste CSV here'!M10)</f>
        <v/>
      </c>
      <c r="P14" s="7">
        <f>IF('Paste CSV here'!N10="","",'Paste CSV here'!N10)</f>
        <v/>
      </c>
      <c r="Q14" s="7">
        <f>IF('Paste CSV here'!O10="","",'Paste CSV here'!O10)</f>
        <v/>
      </c>
      <c r="R14" s="7">
        <f>IF('Paste CSV here'!P10="","",'Paste CSV here'!P10)</f>
        <v/>
      </c>
    </row>
    <row r="15">
      <c r="A15" s="7">
        <f>IF(F15="","",ROW()-5)</f>
        <v/>
      </c>
      <c r="B15" s="8" t="n"/>
      <c r="C15" s="7">
        <f>IF('Paste CSV here'!A11="","",'Paste CSV here'!A11)</f>
        <v/>
      </c>
      <c r="D15" s="7">
        <f>IF('Paste CSV here'!B11="","",'Paste CSV here'!B11)</f>
        <v/>
      </c>
      <c r="E15" s="7">
        <f>IF('Paste CSV here'!C11="","",'Paste CSV here'!C11)</f>
        <v/>
      </c>
      <c r="F15" s="7">
        <f>IF('Paste CSV here'!D11="","",'Paste CSV here'!D11)</f>
        <v/>
      </c>
      <c r="G15" s="9">
        <f>IF('Paste CSV here'!E11="","",IFERROR(VALUE('Paste CSV here'!E11),'Paste CSV here'!E11))</f>
        <v/>
      </c>
      <c r="H15" s="7">
        <f>IF('Paste CSV here'!F11="","",'Paste CSV here'!F11)</f>
        <v/>
      </c>
      <c r="I15" s="10">
        <f>IF('Paste CSV here'!G11="","",IFERROR(VALUE(SUBSTITUTE(SUBSTITUTE('Paste CSV here'!G11,"£",""),",","")),""))</f>
        <v/>
      </c>
      <c r="J15" s="11">
        <f>IF(OR(G15="",I15=""),"",ROUND(G15*I15,2))</f>
        <v/>
      </c>
      <c r="K15" s="7">
        <f>IF('Paste CSV here'!I11="","",'Paste CSV here'!I11)</f>
        <v/>
      </c>
      <c r="L15" s="7">
        <f>IF('Paste CSV here'!J11="","",'Paste CSV here'!J11)</f>
        <v/>
      </c>
      <c r="M15" s="7">
        <f>IF('Paste CSV here'!K11="","",'Paste CSV here'!K11)</f>
        <v/>
      </c>
      <c r="N15" s="7">
        <f>IF('Paste CSV here'!L11="","",IFERROR(VALUE('Paste CSV here'!L11),'Paste CSV here'!L11))</f>
        <v/>
      </c>
      <c r="O15" s="7">
        <f>IF('Paste CSV here'!M11="","",'Paste CSV here'!M11)</f>
        <v/>
      </c>
      <c r="P15" s="7">
        <f>IF('Paste CSV here'!N11="","",'Paste CSV here'!N11)</f>
        <v/>
      </c>
      <c r="Q15" s="7">
        <f>IF('Paste CSV here'!O11="","",'Paste CSV here'!O11)</f>
        <v/>
      </c>
      <c r="R15" s="7">
        <f>IF('Paste CSV here'!P11="","",'Paste CSV here'!P11)</f>
        <v/>
      </c>
    </row>
    <row r="16">
      <c r="A16" s="7">
        <f>IF(F16="","",ROW()-5)</f>
        <v/>
      </c>
      <c r="B16" s="8" t="n"/>
      <c r="C16" s="7">
        <f>IF('Paste CSV here'!A12="","",'Paste CSV here'!A12)</f>
        <v/>
      </c>
      <c r="D16" s="7">
        <f>IF('Paste CSV here'!B12="","",'Paste CSV here'!B12)</f>
        <v/>
      </c>
      <c r="E16" s="7">
        <f>IF('Paste CSV here'!C12="","",'Paste CSV here'!C12)</f>
        <v/>
      </c>
      <c r="F16" s="7">
        <f>IF('Paste CSV here'!D12="","",'Paste CSV here'!D12)</f>
        <v/>
      </c>
      <c r="G16" s="9">
        <f>IF('Paste CSV here'!E12="","",IFERROR(VALUE('Paste CSV here'!E12),'Paste CSV here'!E12))</f>
        <v/>
      </c>
      <c r="H16" s="7">
        <f>IF('Paste CSV here'!F12="","",'Paste CSV here'!F12)</f>
        <v/>
      </c>
      <c r="I16" s="10">
        <f>IF('Paste CSV here'!G12="","",IFERROR(VALUE(SUBSTITUTE(SUBSTITUTE('Paste CSV here'!G12,"£",""),",","")),""))</f>
        <v/>
      </c>
      <c r="J16" s="11">
        <f>IF(OR(G16="",I16=""),"",ROUND(G16*I16,2))</f>
        <v/>
      </c>
      <c r="K16" s="7">
        <f>IF('Paste CSV here'!I12="","",'Paste CSV here'!I12)</f>
        <v/>
      </c>
      <c r="L16" s="7">
        <f>IF('Paste CSV here'!J12="","",'Paste CSV here'!J12)</f>
        <v/>
      </c>
      <c r="M16" s="7">
        <f>IF('Paste CSV here'!K12="","",'Paste CSV here'!K12)</f>
        <v/>
      </c>
      <c r="N16" s="7">
        <f>IF('Paste CSV here'!L12="","",IFERROR(VALUE('Paste CSV here'!L12),'Paste CSV here'!L12))</f>
        <v/>
      </c>
      <c r="O16" s="7">
        <f>IF('Paste CSV here'!M12="","",'Paste CSV here'!M12)</f>
        <v/>
      </c>
      <c r="P16" s="7">
        <f>IF('Paste CSV here'!N12="","",'Paste CSV here'!N12)</f>
        <v/>
      </c>
      <c r="Q16" s="7">
        <f>IF('Paste CSV here'!O12="","",'Paste CSV here'!O12)</f>
        <v/>
      </c>
      <c r="R16" s="7">
        <f>IF('Paste CSV here'!P12="","",'Paste CSV here'!P12)</f>
        <v/>
      </c>
    </row>
    <row r="17">
      <c r="A17" s="7">
        <f>IF(F17="","",ROW()-5)</f>
        <v/>
      </c>
      <c r="B17" s="8" t="n"/>
      <c r="C17" s="7">
        <f>IF('Paste CSV here'!A13="","",'Paste CSV here'!A13)</f>
        <v/>
      </c>
      <c r="D17" s="7">
        <f>IF('Paste CSV here'!B13="","",'Paste CSV here'!B13)</f>
        <v/>
      </c>
      <c r="E17" s="7">
        <f>IF('Paste CSV here'!C13="","",'Paste CSV here'!C13)</f>
        <v/>
      </c>
      <c r="F17" s="7">
        <f>IF('Paste CSV here'!D13="","",'Paste CSV here'!D13)</f>
        <v/>
      </c>
      <c r="G17" s="9">
        <f>IF('Paste CSV here'!E13="","",IFERROR(VALUE('Paste CSV here'!E13),'Paste CSV here'!E13))</f>
        <v/>
      </c>
      <c r="H17" s="7">
        <f>IF('Paste CSV here'!F13="","",'Paste CSV here'!F13)</f>
        <v/>
      </c>
      <c r="I17" s="10">
        <f>IF('Paste CSV here'!G13="","",IFERROR(VALUE(SUBSTITUTE(SUBSTITUTE('Paste CSV here'!G13,"£",""),",","")),""))</f>
        <v/>
      </c>
      <c r="J17" s="11">
        <f>IF(OR(G17="",I17=""),"",ROUND(G17*I17,2))</f>
        <v/>
      </c>
      <c r="K17" s="7">
        <f>IF('Paste CSV here'!I13="","",'Paste CSV here'!I13)</f>
        <v/>
      </c>
      <c r="L17" s="7">
        <f>IF('Paste CSV here'!J13="","",'Paste CSV here'!J13)</f>
        <v/>
      </c>
      <c r="M17" s="7">
        <f>IF('Paste CSV here'!K13="","",'Paste CSV here'!K13)</f>
        <v/>
      </c>
      <c r="N17" s="7">
        <f>IF('Paste CSV here'!L13="","",IFERROR(VALUE('Paste CSV here'!L13),'Paste CSV here'!L13))</f>
        <v/>
      </c>
      <c r="O17" s="7">
        <f>IF('Paste CSV here'!M13="","",'Paste CSV here'!M13)</f>
        <v/>
      </c>
      <c r="P17" s="7">
        <f>IF('Paste CSV here'!N13="","",'Paste CSV here'!N13)</f>
        <v/>
      </c>
      <c r="Q17" s="7">
        <f>IF('Paste CSV here'!O13="","",'Paste CSV here'!O13)</f>
        <v/>
      </c>
      <c r="R17" s="7">
        <f>IF('Paste CSV here'!P13="","",'Paste CSV here'!P13)</f>
        <v/>
      </c>
    </row>
    <row r="18">
      <c r="A18" s="7">
        <f>IF(F18="","",ROW()-5)</f>
        <v/>
      </c>
      <c r="B18" s="8" t="n"/>
      <c r="C18" s="7">
        <f>IF('Paste CSV here'!A14="","",'Paste CSV here'!A14)</f>
        <v/>
      </c>
      <c r="D18" s="7">
        <f>IF('Paste CSV here'!B14="","",'Paste CSV here'!B14)</f>
        <v/>
      </c>
      <c r="E18" s="7">
        <f>IF('Paste CSV here'!C14="","",'Paste CSV here'!C14)</f>
        <v/>
      </c>
      <c r="F18" s="7">
        <f>IF('Paste CSV here'!D14="","",'Paste CSV here'!D14)</f>
        <v/>
      </c>
      <c r="G18" s="9">
        <f>IF('Paste CSV here'!E14="","",IFERROR(VALUE('Paste CSV here'!E14),'Paste CSV here'!E14))</f>
        <v/>
      </c>
      <c r="H18" s="7">
        <f>IF('Paste CSV here'!F14="","",'Paste CSV here'!F14)</f>
        <v/>
      </c>
      <c r="I18" s="10">
        <f>IF('Paste CSV here'!G14="","",IFERROR(VALUE(SUBSTITUTE(SUBSTITUTE('Paste CSV here'!G14,"£",""),",","")),""))</f>
        <v/>
      </c>
      <c r="J18" s="11">
        <f>IF(OR(G18="",I18=""),"",ROUND(G18*I18,2))</f>
        <v/>
      </c>
      <c r="K18" s="7">
        <f>IF('Paste CSV here'!I14="","",'Paste CSV here'!I14)</f>
        <v/>
      </c>
      <c r="L18" s="7">
        <f>IF('Paste CSV here'!J14="","",'Paste CSV here'!J14)</f>
        <v/>
      </c>
      <c r="M18" s="7">
        <f>IF('Paste CSV here'!K14="","",'Paste CSV here'!K14)</f>
        <v/>
      </c>
      <c r="N18" s="7">
        <f>IF('Paste CSV here'!L14="","",IFERROR(VALUE('Paste CSV here'!L14),'Paste CSV here'!L14))</f>
        <v/>
      </c>
      <c r="O18" s="7">
        <f>IF('Paste CSV here'!M14="","",'Paste CSV here'!M14)</f>
        <v/>
      </c>
      <c r="P18" s="7">
        <f>IF('Paste CSV here'!N14="","",'Paste CSV here'!N14)</f>
        <v/>
      </c>
      <c r="Q18" s="7">
        <f>IF('Paste CSV here'!O14="","",'Paste CSV here'!O14)</f>
        <v/>
      </c>
      <c r="R18" s="7">
        <f>IF('Paste CSV here'!P14="","",'Paste CSV here'!P14)</f>
        <v/>
      </c>
    </row>
    <row r="19">
      <c r="A19" s="7">
        <f>IF(F19="","",ROW()-5)</f>
        <v/>
      </c>
      <c r="B19" s="8" t="n"/>
      <c r="C19" s="7">
        <f>IF('Paste CSV here'!A15="","",'Paste CSV here'!A15)</f>
        <v/>
      </c>
      <c r="D19" s="7">
        <f>IF('Paste CSV here'!B15="","",'Paste CSV here'!B15)</f>
        <v/>
      </c>
      <c r="E19" s="7">
        <f>IF('Paste CSV here'!C15="","",'Paste CSV here'!C15)</f>
        <v/>
      </c>
      <c r="F19" s="7">
        <f>IF('Paste CSV here'!D15="","",'Paste CSV here'!D15)</f>
        <v/>
      </c>
      <c r="G19" s="9">
        <f>IF('Paste CSV here'!E15="","",IFERROR(VALUE('Paste CSV here'!E15),'Paste CSV here'!E15))</f>
        <v/>
      </c>
      <c r="H19" s="7">
        <f>IF('Paste CSV here'!F15="","",'Paste CSV here'!F15)</f>
        <v/>
      </c>
      <c r="I19" s="10">
        <f>IF('Paste CSV here'!G15="","",IFERROR(VALUE(SUBSTITUTE(SUBSTITUTE('Paste CSV here'!G15,"£",""),",","")),""))</f>
        <v/>
      </c>
      <c r="J19" s="11">
        <f>IF(OR(G19="",I19=""),"",ROUND(G19*I19,2))</f>
        <v/>
      </c>
      <c r="K19" s="7">
        <f>IF('Paste CSV here'!I15="","",'Paste CSV here'!I15)</f>
        <v/>
      </c>
      <c r="L19" s="7">
        <f>IF('Paste CSV here'!J15="","",'Paste CSV here'!J15)</f>
        <v/>
      </c>
      <c r="M19" s="7">
        <f>IF('Paste CSV here'!K15="","",'Paste CSV here'!K15)</f>
        <v/>
      </c>
      <c r="N19" s="7">
        <f>IF('Paste CSV here'!L15="","",IFERROR(VALUE('Paste CSV here'!L15),'Paste CSV here'!L15))</f>
        <v/>
      </c>
      <c r="O19" s="7">
        <f>IF('Paste CSV here'!M15="","",'Paste CSV here'!M15)</f>
        <v/>
      </c>
      <c r="P19" s="7">
        <f>IF('Paste CSV here'!N15="","",'Paste CSV here'!N15)</f>
        <v/>
      </c>
      <c r="Q19" s="7">
        <f>IF('Paste CSV here'!O15="","",'Paste CSV here'!O15)</f>
        <v/>
      </c>
      <c r="R19" s="7">
        <f>IF('Paste CSV here'!P15="","",'Paste CSV here'!P15)</f>
        <v/>
      </c>
    </row>
    <row r="20">
      <c r="A20" s="7">
        <f>IF(F20="","",ROW()-5)</f>
        <v/>
      </c>
      <c r="B20" s="8" t="n"/>
      <c r="C20" s="7">
        <f>IF('Paste CSV here'!A16="","",'Paste CSV here'!A16)</f>
        <v/>
      </c>
      <c r="D20" s="7">
        <f>IF('Paste CSV here'!B16="","",'Paste CSV here'!B16)</f>
        <v/>
      </c>
      <c r="E20" s="7">
        <f>IF('Paste CSV here'!C16="","",'Paste CSV here'!C16)</f>
        <v/>
      </c>
      <c r="F20" s="7">
        <f>IF('Paste CSV here'!D16="","",'Paste CSV here'!D16)</f>
        <v/>
      </c>
      <c r="G20" s="9">
        <f>IF('Paste CSV here'!E16="","",IFERROR(VALUE('Paste CSV here'!E16),'Paste CSV here'!E16))</f>
        <v/>
      </c>
      <c r="H20" s="7">
        <f>IF('Paste CSV here'!F16="","",'Paste CSV here'!F16)</f>
        <v/>
      </c>
      <c r="I20" s="10">
        <f>IF('Paste CSV here'!G16="","",IFERROR(VALUE(SUBSTITUTE(SUBSTITUTE('Paste CSV here'!G16,"£",""),",","")),""))</f>
        <v/>
      </c>
      <c r="J20" s="11">
        <f>IF(OR(G20="",I20=""),"",ROUND(G20*I20,2))</f>
        <v/>
      </c>
      <c r="K20" s="7">
        <f>IF('Paste CSV here'!I16="","",'Paste CSV here'!I16)</f>
        <v/>
      </c>
      <c r="L20" s="7">
        <f>IF('Paste CSV here'!J16="","",'Paste CSV here'!J16)</f>
        <v/>
      </c>
      <c r="M20" s="7">
        <f>IF('Paste CSV here'!K16="","",'Paste CSV here'!K16)</f>
        <v/>
      </c>
      <c r="N20" s="7">
        <f>IF('Paste CSV here'!L16="","",IFERROR(VALUE('Paste CSV here'!L16),'Paste CSV here'!L16))</f>
        <v/>
      </c>
      <c r="O20" s="7">
        <f>IF('Paste CSV here'!M16="","",'Paste CSV here'!M16)</f>
        <v/>
      </c>
      <c r="P20" s="7">
        <f>IF('Paste CSV here'!N16="","",'Paste CSV here'!N16)</f>
        <v/>
      </c>
      <c r="Q20" s="7">
        <f>IF('Paste CSV here'!O16="","",'Paste CSV here'!O16)</f>
        <v/>
      </c>
      <c r="R20" s="7">
        <f>IF('Paste CSV here'!P16="","",'Paste CSV here'!P16)</f>
        <v/>
      </c>
    </row>
    <row r="21">
      <c r="A21" s="7">
        <f>IF(F21="","",ROW()-5)</f>
        <v/>
      </c>
      <c r="B21" s="8" t="n"/>
      <c r="C21" s="7">
        <f>IF('Paste CSV here'!A17="","",'Paste CSV here'!A17)</f>
        <v/>
      </c>
      <c r="D21" s="7">
        <f>IF('Paste CSV here'!B17="","",'Paste CSV here'!B17)</f>
        <v/>
      </c>
      <c r="E21" s="7">
        <f>IF('Paste CSV here'!C17="","",'Paste CSV here'!C17)</f>
        <v/>
      </c>
      <c r="F21" s="7">
        <f>IF('Paste CSV here'!D17="","",'Paste CSV here'!D17)</f>
        <v/>
      </c>
      <c r="G21" s="9">
        <f>IF('Paste CSV here'!E17="","",IFERROR(VALUE('Paste CSV here'!E17),'Paste CSV here'!E17))</f>
        <v/>
      </c>
      <c r="H21" s="7">
        <f>IF('Paste CSV here'!F17="","",'Paste CSV here'!F17)</f>
        <v/>
      </c>
      <c r="I21" s="10">
        <f>IF('Paste CSV here'!G17="","",IFERROR(VALUE(SUBSTITUTE(SUBSTITUTE('Paste CSV here'!G17,"£",""),",","")),""))</f>
        <v/>
      </c>
      <c r="J21" s="11">
        <f>IF(OR(G21="",I21=""),"",ROUND(G21*I21,2))</f>
        <v/>
      </c>
      <c r="K21" s="7">
        <f>IF('Paste CSV here'!I17="","",'Paste CSV here'!I17)</f>
        <v/>
      </c>
      <c r="L21" s="7">
        <f>IF('Paste CSV here'!J17="","",'Paste CSV here'!J17)</f>
        <v/>
      </c>
      <c r="M21" s="7">
        <f>IF('Paste CSV here'!K17="","",'Paste CSV here'!K17)</f>
        <v/>
      </c>
      <c r="N21" s="7">
        <f>IF('Paste CSV here'!L17="","",IFERROR(VALUE('Paste CSV here'!L17),'Paste CSV here'!L17))</f>
        <v/>
      </c>
      <c r="O21" s="7">
        <f>IF('Paste CSV here'!M17="","",'Paste CSV here'!M17)</f>
        <v/>
      </c>
      <c r="P21" s="7">
        <f>IF('Paste CSV here'!N17="","",'Paste CSV here'!N17)</f>
        <v/>
      </c>
      <c r="Q21" s="7">
        <f>IF('Paste CSV here'!O17="","",'Paste CSV here'!O17)</f>
        <v/>
      </c>
      <c r="R21" s="7">
        <f>IF('Paste CSV here'!P17="","",'Paste CSV here'!P17)</f>
        <v/>
      </c>
    </row>
    <row r="22">
      <c r="A22" s="7">
        <f>IF(F22="","",ROW()-5)</f>
        <v/>
      </c>
      <c r="B22" s="8" t="n"/>
      <c r="C22" s="7">
        <f>IF('Paste CSV here'!A18="","",'Paste CSV here'!A18)</f>
        <v/>
      </c>
      <c r="D22" s="7">
        <f>IF('Paste CSV here'!B18="","",'Paste CSV here'!B18)</f>
        <v/>
      </c>
      <c r="E22" s="7">
        <f>IF('Paste CSV here'!C18="","",'Paste CSV here'!C18)</f>
        <v/>
      </c>
      <c r="F22" s="7">
        <f>IF('Paste CSV here'!D18="","",'Paste CSV here'!D18)</f>
        <v/>
      </c>
      <c r="G22" s="9">
        <f>IF('Paste CSV here'!E18="","",IFERROR(VALUE('Paste CSV here'!E18),'Paste CSV here'!E18))</f>
        <v/>
      </c>
      <c r="H22" s="7">
        <f>IF('Paste CSV here'!F18="","",'Paste CSV here'!F18)</f>
        <v/>
      </c>
      <c r="I22" s="10">
        <f>IF('Paste CSV here'!G18="","",IFERROR(VALUE(SUBSTITUTE(SUBSTITUTE('Paste CSV here'!G18,"£",""),",","")),""))</f>
        <v/>
      </c>
      <c r="J22" s="11">
        <f>IF(OR(G22="",I22=""),"",ROUND(G22*I22,2))</f>
        <v/>
      </c>
      <c r="K22" s="7">
        <f>IF('Paste CSV here'!I18="","",'Paste CSV here'!I18)</f>
        <v/>
      </c>
      <c r="L22" s="7">
        <f>IF('Paste CSV here'!J18="","",'Paste CSV here'!J18)</f>
        <v/>
      </c>
      <c r="M22" s="7">
        <f>IF('Paste CSV here'!K18="","",'Paste CSV here'!K18)</f>
        <v/>
      </c>
      <c r="N22" s="7">
        <f>IF('Paste CSV here'!L18="","",IFERROR(VALUE('Paste CSV here'!L18),'Paste CSV here'!L18))</f>
        <v/>
      </c>
      <c r="O22" s="7">
        <f>IF('Paste CSV here'!M18="","",'Paste CSV here'!M18)</f>
        <v/>
      </c>
      <c r="P22" s="7">
        <f>IF('Paste CSV here'!N18="","",'Paste CSV here'!N18)</f>
        <v/>
      </c>
      <c r="Q22" s="7">
        <f>IF('Paste CSV here'!O18="","",'Paste CSV here'!O18)</f>
        <v/>
      </c>
      <c r="R22" s="7">
        <f>IF('Paste CSV here'!P18="","",'Paste CSV here'!P18)</f>
        <v/>
      </c>
    </row>
    <row r="23">
      <c r="A23" s="7">
        <f>IF(F23="","",ROW()-5)</f>
        <v/>
      </c>
      <c r="B23" s="8" t="n"/>
      <c r="C23" s="7">
        <f>IF('Paste CSV here'!A19="","",'Paste CSV here'!A19)</f>
        <v/>
      </c>
      <c r="D23" s="7">
        <f>IF('Paste CSV here'!B19="","",'Paste CSV here'!B19)</f>
        <v/>
      </c>
      <c r="E23" s="7">
        <f>IF('Paste CSV here'!C19="","",'Paste CSV here'!C19)</f>
        <v/>
      </c>
      <c r="F23" s="7">
        <f>IF('Paste CSV here'!D19="","",'Paste CSV here'!D19)</f>
        <v/>
      </c>
      <c r="G23" s="9">
        <f>IF('Paste CSV here'!E19="","",IFERROR(VALUE('Paste CSV here'!E19),'Paste CSV here'!E19))</f>
        <v/>
      </c>
      <c r="H23" s="7">
        <f>IF('Paste CSV here'!F19="","",'Paste CSV here'!F19)</f>
        <v/>
      </c>
      <c r="I23" s="10">
        <f>IF('Paste CSV here'!G19="","",IFERROR(VALUE(SUBSTITUTE(SUBSTITUTE('Paste CSV here'!G19,"£",""),",","")),""))</f>
        <v/>
      </c>
      <c r="J23" s="11">
        <f>IF(OR(G23="",I23=""),"",ROUND(G23*I23,2))</f>
        <v/>
      </c>
      <c r="K23" s="7">
        <f>IF('Paste CSV here'!I19="","",'Paste CSV here'!I19)</f>
        <v/>
      </c>
      <c r="L23" s="7">
        <f>IF('Paste CSV here'!J19="","",'Paste CSV here'!J19)</f>
        <v/>
      </c>
      <c r="M23" s="7">
        <f>IF('Paste CSV here'!K19="","",'Paste CSV here'!K19)</f>
        <v/>
      </c>
      <c r="N23" s="7">
        <f>IF('Paste CSV here'!L19="","",IFERROR(VALUE('Paste CSV here'!L19),'Paste CSV here'!L19))</f>
        <v/>
      </c>
      <c r="O23" s="7">
        <f>IF('Paste CSV here'!M19="","",'Paste CSV here'!M19)</f>
        <v/>
      </c>
      <c r="P23" s="7">
        <f>IF('Paste CSV here'!N19="","",'Paste CSV here'!N19)</f>
        <v/>
      </c>
      <c r="Q23" s="7">
        <f>IF('Paste CSV here'!O19="","",'Paste CSV here'!O19)</f>
        <v/>
      </c>
      <c r="R23" s="7">
        <f>IF('Paste CSV here'!P19="","",'Paste CSV here'!P19)</f>
        <v/>
      </c>
    </row>
    <row r="24">
      <c r="A24" s="7">
        <f>IF(F24="","",ROW()-5)</f>
        <v/>
      </c>
      <c r="B24" s="8" t="n"/>
      <c r="C24" s="7">
        <f>IF('Paste CSV here'!A20="","",'Paste CSV here'!A20)</f>
        <v/>
      </c>
      <c r="D24" s="7">
        <f>IF('Paste CSV here'!B20="","",'Paste CSV here'!B20)</f>
        <v/>
      </c>
      <c r="E24" s="7">
        <f>IF('Paste CSV here'!C20="","",'Paste CSV here'!C20)</f>
        <v/>
      </c>
      <c r="F24" s="7">
        <f>IF('Paste CSV here'!D20="","",'Paste CSV here'!D20)</f>
        <v/>
      </c>
      <c r="G24" s="9">
        <f>IF('Paste CSV here'!E20="","",IFERROR(VALUE('Paste CSV here'!E20),'Paste CSV here'!E20))</f>
        <v/>
      </c>
      <c r="H24" s="7">
        <f>IF('Paste CSV here'!F20="","",'Paste CSV here'!F20)</f>
        <v/>
      </c>
      <c r="I24" s="10">
        <f>IF('Paste CSV here'!G20="","",IFERROR(VALUE(SUBSTITUTE(SUBSTITUTE('Paste CSV here'!G20,"£",""),",","")),""))</f>
        <v/>
      </c>
      <c r="J24" s="11">
        <f>IF(OR(G24="",I24=""),"",ROUND(G24*I24,2))</f>
        <v/>
      </c>
      <c r="K24" s="7">
        <f>IF('Paste CSV here'!I20="","",'Paste CSV here'!I20)</f>
        <v/>
      </c>
      <c r="L24" s="7">
        <f>IF('Paste CSV here'!J20="","",'Paste CSV here'!J20)</f>
        <v/>
      </c>
      <c r="M24" s="7">
        <f>IF('Paste CSV here'!K20="","",'Paste CSV here'!K20)</f>
        <v/>
      </c>
      <c r="N24" s="7">
        <f>IF('Paste CSV here'!L20="","",IFERROR(VALUE('Paste CSV here'!L20),'Paste CSV here'!L20))</f>
        <v/>
      </c>
      <c r="O24" s="7">
        <f>IF('Paste CSV here'!M20="","",'Paste CSV here'!M20)</f>
        <v/>
      </c>
      <c r="P24" s="7">
        <f>IF('Paste CSV here'!N20="","",'Paste CSV here'!N20)</f>
        <v/>
      </c>
      <c r="Q24" s="7">
        <f>IF('Paste CSV here'!O20="","",'Paste CSV here'!O20)</f>
        <v/>
      </c>
      <c r="R24" s="7">
        <f>IF('Paste CSV here'!P20="","",'Paste CSV here'!P20)</f>
        <v/>
      </c>
    </row>
    <row r="25">
      <c r="A25" s="7">
        <f>IF(F25="","",ROW()-5)</f>
        <v/>
      </c>
      <c r="B25" s="8" t="n"/>
      <c r="C25" s="7">
        <f>IF('Paste CSV here'!A21="","",'Paste CSV here'!A21)</f>
        <v/>
      </c>
      <c r="D25" s="7">
        <f>IF('Paste CSV here'!B21="","",'Paste CSV here'!B21)</f>
        <v/>
      </c>
      <c r="E25" s="7">
        <f>IF('Paste CSV here'!C21="","",'Paste CSV here'!C21)</f>
        <v/>
      </c>
      <c r="F25" s="7">
        <f>IF('Paste CSV here'!D21="","",'Paste CSV here'!D21)</f>
        <v/>
      </c>
      <c r="G25" s="9">
        <f>IF('Paste CSV here'!E21="","",IFERROR(VALUE('Paste CSV here'!E21),'Paste CSV here'!E21))</f>
        <v/>
      </c>
      <c r="H25" s="7">
        <f>IF('Paste CSV here'!F21="","",'Paste CSV here'!F21)</f>
        <v/>
      </c>
      <c r="I25" s="10">
        <f>IF('Paste CSV here'!G21="","",IFERROR(VALUE(SUBSTITUTE(SUBSTITUTE('Paste CSV here'!G21,"£",""),",","")),""))</f>
        <v/>
      </c>
      <c r="J25" s="11">
        <f>IF(OR(G25="",I25=""),"",ROUND(G25*I25,2))</f>
        <v/>
      </c>
      <c r="K25" s="7">
        <f>IF('Paste CSV here'!I21="","",'Paste CSV here'!I21)</f>
        <v/>
      </c>
      <c r="L25" s="7">
        <f>IF('Paste CSV here'!J21="","",'Paste CSV here'!J21)</f>
        <v/>
      </c>
      <c r="M25" s="7">
        <f>IF('Paste CSV here'!K21="","",'Paste CSV here'!K21)</f>
        <v/>
      </c>
      <c r="N25" s="7">
        <f>IF('Paste CSV here'!L21="","",IFERROR(VALUE('Paste CSV here'!L21),'Paste CSV here'!L21))</f>
        <v/>
      </c>
      <c r="O25" s="7">
        <f>IF('Paste CSV here'!M21="","",'Paste CSV here'!M21)</f>
        <v/>
      </c>
      <c r="P25" s="7">
        <f>IF('Paste CSV here'!N21="","",'Paste CSV here'!N21)</f>
        <v/>
      </c>
      <c r="Q25" s="7">
        <f>IF('Paste CSV here'!O21="","",'Paste CSV here'!O21)</f>
        <v/>
      </c>
      <c r="R25" s="7">
        <f>IF('Paste CSV here'!P21="","",'Paste CSV here'!P21)</f>
        <v/>
      </c>
    </row>
    <row r="26">
      <c r="A26" s="7">
        <f>IF(F26="","",ROW()-5)</f>
        <v/>
      </c>
      <c r="B26" s="8" t="n"/>
      <c r="C26" s="7">
        <f>IF('Paste CSV here'!A22="","",'Paste CSV here'!A22)</f>
        <v/>
      </c>
      <c r="D26" s="7">
        <f>IF('Paste CSV here'!B22="","",'Paste CSV here'!B22)</f>
        <v/>
      </c>
      <c r="E26" s="7">
        <f>IF('Paste CSV here'!C22="","",'Paste CSV here'!C22)</f>
        <v/>
      </c>
      <c r="F26" s="7">
        <f>IF('Paste CSV here'!D22="","",'Paste CSV here'!D22)</f>
        <v/>
      </c>
      <c r="G26" s="9">
        <f>IF('Paste CSV here'!E22="","",IFERROR(VALUE('Paste CSV here'!E22),'Paste CSV here'!E22))</f>
        <v/>
      </c>
      <c r="H26" s="7">
        <f>IF('Paste CSV here'!F22="","",'Paste CSV here'!F22)</f>
        <v/>
      </c>
      <c r="I26" s="10">
        <f>IF('Paste CSV here'!G22="","",IFERROR(VALUE(SUBSTITUTE(SUBSTITUTE('Paste CSV here'!G22,"£",""),",","")),""))</f>
        <v/>
      </c>
      <c r="J26" s="11">
        <f>IF(OR(G26="",I26=""),"",ROUND(G26*I26,2))</f>
        <v/>
      </c>
      <c r="K26" s="7">
        <f>IF('Paste CSV here'!I22="","",'Paste CSV here'!I22)</f>
        <v/>
      </c>
      <c r="L26" s="7">
        <f>IF('Paste CSV here'!J22="","",'Paste CSV here'!J22)</f>
        <v/>
      </c>
      <c r="M26" s="7">
        <f>IF('Paste CSV here'!K22="","",'Paste CSV here'!K22)</f>
        <v/>
      </c>
      <c r="N26" s="7">
        <f>IF('Paste CSV here'!L22="","",IFERROR(VALUE('Paste CSV here'!L22),'Paste CSV here'!L22))</f>
        <v/>
      </c>
      <c r="O26" s="7">
        <f>IF('Paste CSV here'!M22="","",'Paste CSV here'!M22)</f>
        <v/>
      </c>
      <c r="P26" s="7">
        <f>IF('Paste CSV here'!N22="","",'Paste CSV here'!N22)</f>
        <v/>
      </c>
      <c r="Q26" s="7">
        <f>IF('Paste CSV here'!O22="","",'Paste CSV here'!O22)</f>
        <v/>
      </c>
      <c r="R26" s="7">
        <f>IF('Paste CSV here'!P22="","",'Paste CSV here'!P22)</f>
        <v/>
      </c>
    </row>
    <row r="27">
      <c r="A27" s="7">
        <f>IF(F27="","",ROW()-5)</f>
        <v/>
      </c>
      <c r="B27" s="8" t="n"/>
      <c r="C27" s="7">
        <f>IF('Paste CSV here'!A23="","",'Paste CSV here'!A23)</f>
        <v/>
      </c>
      <c r="D27" s="7">
        <f>IF('Paste CSV here'!B23="","",'Paste CSV here'!B23)</f>
        <v/>
      </c>
      <c r="E27" s="7">
        <f>IF('Paste CSV here'!C23="","",'Paste CSV here'!C23)</f>
        <v/>
      </c>
      <c r="F27" s="7">
        <f>IF('Paste CSV here'!D23="","",'Paste CSV here'!D23)</f>
        <v/>
      </c>
      <c r="G27" s="9">
        <f>IF('Paste CSV here'!E23="","",IFERROR(VALUE('Paste CSV here'!E23),'Paste CSV here'!E23))</f>
        <v/>
      </c>
      <c r="H27" s="7">
        <f>IF('Paste CSV here'!F23="","",'Paste CSV here'!F23)</f>
        <v/>
      </c>
      <c r="I27" s="10">
        <f>IF('Paste CSV here'!G23="","",IFERROR(VALUE(SUBSTITUTE(SUBSTITUTE('Paste CSV here'!G23,"£",""),",","")),""))</f>
        <v/>
      </c>
      <c r="J27" s="11">
        <f>IF(OR(G27="",I27=""),"",ROUND(G27*I27,2))</f>
        <v/>
      </c>
      <c r="K27" s="7">
        <f>IF('Paste CSV here'!I23="","",'Paste CSV here'!I23)</f>
        <v/>
      </c>
      <c r="L27" s="7">
        <f>IF('Paste CSV here'!J23="","",'Paste CSV here'!J23)</f>
        <v/>
      </c>
      <c r="M27" s="7">
        <f>IF('Paste CSV here'!K23="","",'Paste CSV here'!K23)</f>
        <v/>
      </c>
      <c r="N27" s="7">
        <f>IF('Paste CSV here'!L23="","",IFERROR(VALUE('Paste CSV here'!L23),'Paste CSV here'!L23))</f>
        <v/>
      </c>
      <c r="O27" s="7">
        <f>IF('Paste CSV here'!M23="","",'Paste CSV here'!M23)</f>
        <v/>
      </c>
      <c r="P27" s="7">
        <f>IF('Paste CSV here'!N23="","",'Paste CSV here'!N23)</f>
        <v/>
      </c>
      <c r="Q27" s="7">
        <f>IF('Paste CSV here'!O23="","",'Paste CSV here'!O23)</f>
        <v/>
      </c>
      <c r="R27" s="7">
        <f>IF('Paste CSV here'!P23="","",'Paste CSV here'!P23)</f>
        <v/>
      </c>
    </row>
    <row r="28">
      <c r="A28" s="7">
        <f>IF(F28="","",ROW()-5)</f>
        <v/>
      </c>
      <c r="B28" s="8" t="n"/>
      <c r="C28" s="7">
        <f>IF('Paste CSV here'!A24="","",'Paste CSV here'!A24)</f>
        <v/>
      </c>
      <c r="D28" s="7">
        <f>IF('Paste CSV here'!B24="","",'Paste CSV here'!B24)</f>
        <v/>
      </c>
      <c r="E28" s="7">
        <f>IF('Paste CSV here'!C24="","",'Paste CSV here'!C24)</f>
        <v/>
      </c>
      <c r="F28" s="7">
        <f>IF('Paste CSV here'!D24="","",'Paste CSV here'!D24)</f>
        <v/>
      </c>
      <c r="G28" s="9">
        <f>IF('Paste CSV here'!E24="","",IFERROR(VALUE('Paste CSV here'!E24),'Paste CSV here'!E24))</f>
        <v/>
      </c>
      <c r="H28" s="7">
        <f>IF('Paste CSV here'!F24="","",'Paste CSV here'!F24)</f>
        <v/>
      </c>
      <c r="I28" s="10">
        <f>IF('Paste CSV here'!G24="","",IFERROR(VALUE(SUBSTITUTE(SUBSTITUTE('Paste CSV here'!G24,"£",""),",","")),""))</f>
        <v/>
      </c>
      <c r="J28" s="11">
        <f>IF(OR(G28="",I28=""),"",ROUND(G28*I28,2))</f>
        <v/>
      </c>
      <c r="K28" s="7">
        <f>IF('Paste CSV here'!I24="","",'Paste CSV here'!I24)</f>
        <v/>
      </c>
      <c r="L28" s="7">
        <f>IF('Paste CSV here'!J24="","",'Paste CSV here'!J24)</f>
        <v/>
      </c>
      <c r="M28" s="7">
        <f>IF('Paste CSV here'!K24="","",'Paste CSV here'!K24)</f>
        <v/>
      </c>
      <c r="N28" s="7">
        <f>IF('Paste CSV here'!L24="","",IFERROR(VALUE('Paste CSV here'!L24),'Paste CSV here'!L24))</f>
        <v/>
      </c>
      <c r="O28" s="7">
        <f>IF('Paste CSV here'!M24="","",'Paste CSV here'!M24)</f>
        <v/>
      </c>
      <c r="P28" s="7">
        <f>IF('Paste CSV here'!N24="","",'Paste CSV here'!N24)</f>
        <v/>
      </c>
      <c r="Q28" s="7">
        <f>IF('Paste CSV here'!O24="","",'Paste CSV here'!O24)</f>
        <v/>
      </c>
      <c r="R28" s="7">
        <f>IF('Paste CSV here'!P24="","",'Paste CSV here'!P24)</f>
        <v/>
      </c>
    </row>
    <row r="29">
      <c r="A29" s="7">
        <f>IF(F29="","",ROW()-5)</f>
        <v/>
      </c>
      <c r="B29" s="8" t="n"/>
      <c r="C29" s="7">
        <f>IF('Paste CSV here'!A25="","",'Paste CSV here'!A25)</f>
        <v/>
      </c>
      <c r="D29" s="7">
        <f>IF('Paste CSV here'!B25="","",'Paste CSV here'!B25)</f>
        <v/>
      </c>
      <c r="E29" s="7">
        <f>IF('Paste CSV here'!C25="","",'Paste CSV here'!C25)</f>
        <v/>
      </c>
      <c r="F29" s="7">
        <f>IF('Paste CSV here'!D25="","",'Paste CSV here'!D25)</f>
        <v/>
      </c>
      <c r="G29" s="9">
        <f>IF('Paste CSV here'!E25="","",IFERROR(VALUE('Paste CSV here'!E25),'Paste CSV here'!E25))</f>
        <v/>
      </c>
      <c r="H29" s="7">
        <f>IF('Paste CSV here'!F25="","",'Paste CSV here'!F25)</f>
        <v/>
      </c>
      <c r="I29" s="10">
        <f>IF('Paste CSV here'!G25="","",IFERROR(VALUE(SUBSTITUTE(SUBSTITUTE('Paste CSV here'!G25,"£",""),",","")),""))</f>
        <v/>
      </c>
      <c r="J29" s="11">
        <f>IF(OR(G29="",I29=""),"",ROUND(G29*I29,2))</f>
        <v/>
      </c>
      <c r="K29" s="7">
        <f>IF('Paste CSV here'!I25="","",'Paste CSV here'!I25)</f>
        <v/>
      </c>
      <c r="L29" s="7">
        <f>IF('Paste CSV here'!J25="","",'Paste CSV here'!J25)</f>
        <v/>
      </c>
      <c r="M29" s="7">
        <f>IF('Paste CSV here'!K25="","",'Paste CSV here'!K25)</f>
        <v/>
      </c>
      <c r="N29" s="7">
        <f>IF('Paste CSV here'!L25="","",IFERROR(VALUE('Paste CSV here'!L25),'Paste CSV here'!L25))</f>
        <v/>
      </c>
      <c r="O29" s="7">
        <f>IF('Paste CSV here'!M25="","",'Paste CSV here'!M25)</f>
        <v/>
      </c>
      <c r="P29" s="7">
        <f>IF('Paste CSV here'!N25="","",'Paste CSV here'!N25)</f>
        <v/>
      </c>
      <c r="Q29" s="7">
        <f>IF('Paste CSV here'!O25="","",'Paste CSV here'!O25)</f>
        <v/>
      </c>
      <c r="R29" s="7">
        <f>IF('Paste CSV here'!P25="","",'Paste CSV here'!P25)</f>
        <v/>
      </c>
    </row>
    <row r="30">
      <c r="A30" s="7">
        <f>IF(F30="","",ROW()-5)</f>
        <v/>
      </c>
      <c r="B30" s="8" t="n"/>
      <c r="C30" s="7">
        <f>IF('Paste CSV here'!A26="","",'Paste CSV here'!A26)</f>
        <v/>
      </c>
      <c r="D30" s="7">
        <f>IF('Paste CSV here'!B26="","",'Paste CSV here'!B26)</f>
        <v/>
      </c>
      <c r="E30" s="7">
        <f>IF('Paste CSV here'!C26="","",'Paste CSV here'!C26)</f>
        <v/>
      </c>
      <c r="F30" s="7">
        <f>IF('Paste CSV here'!D26="","",'Paste CSV here'!D26)</f>
        <v/>
      </c>
      <c r="G30" s="9">
        <f>IF('Paste CSV here'!E26="","",IFERROR(VALUE('Paste CSV here'!E26),'Paste CSV here'!E26))</f>
        <v/>
      </c>
      <c r="H30" s="7">
        <f>IF('Paste CSV here'!F26="","",'Paste CSV here'!F26)</f>
        <v/>
      </c>
      <c r="I30" s="10">
        <f>IF('Paste CSV here'!G26="","",IFERROR(VALUE(SUBSTITUTE(SUBSTITUTE('Paste CSV here'!G26,"£",""),",","")),""))</f>
        <v/>
      </c>
      <c r="J30" s="11">
        <f>IF(OR(G30="",I30=""),"",ROUND(G30*I30,2))</f>
        <v/>
      </c>
      <c r="K30" s="7">
        <f>IF('Paste CSV here'!I26="","",'Paste CSV here'!I26)</f>
        <v/>
      </c>
      <c r="L30" s="7">
        <f>IF('Paste CSV here'!J26="","",'Paste CSV here'!J26)</f>
        <v/>
      </c>
      <c r="M30" s="7">
        <f>IF('Paste CSV here'!K26="","",'Paste CSV here'!K26)</f>
        <v/>
      </c>
      <c r="N30" s="7">
        <f>IF('Paste CSV here'!L26="","",IFERROR(VALUE('Paste CSV here'!L26),'Paste CSV here'!L26))</f>
        <v/>
      </c>
      <c r="O30" s="7">
        <f>IF('Paste CSV here'!M26="","",'Paste CSV here'!M26)</f>
        <v/>
      </c>
      <c r="P30" s="7">
        <f>IF('Paste CSV here'!N26="","",'Paste CSV here'!N26)</f>
        <v/>
      </c>
      <c r="Q30" s="7">
        <f>IF('Paste CSV here'!O26="","",'Paste CSV here'!O26)</f>
        <v/>
      </c>
      <c r="R30" s="7">
        <f>IF('Paste CSV here'!P26="","",'Paste CSV here'!P26)</f>
        <v/>
      </c>
    </row>
    <row r="31">
      <c r="A31" s="7">
        <f>IF(F31="","",ROW()-5)</f>
        <v/>
      </c>
      <c r="B31" s="8" t="n"/>
      <c r="C31" s="7">
        <f>IF('Paste CSV here'!A27="","",'Paste CSV here'!A27)</f>
        <v/>
      </c>
      <c r="D31" s="7">
        <f>IF('Paste CSV here'!B27="","",'Paste CSV here'!B27)</f>
        <v/>
      </c>
      <c r="E31" s="7">
        <f>IF('Paste CSV here'!C27="","",'Paste CSV here'!C27)</f>
        <v/>
      </c>
      <c r="F31" s="7">
        <f>IF('Paste CSV here'!D27="","",'Paste CSV here'!D27)</f>
        <v/>
      </c>
      <c r="G31" s="9">
        <f>IF('Paste CSV here'!E27="","",IFERROR(VALUE('Paste CSV here'!E27),'Paste CSV here'!E27))</f>
        <v/>
      </c>
      <c r="H31" s="7">
        <f>IF('Paste CSV here'!F27="","",'Paste CSV here'!F27)</f>
        <v/>
      </c>
      <c r="I31" s="10">
        <f>IF('Paste CSV here'!G27="","",IFERROR(VALUE(SUBSTITUTE(SUBSTITUTE('Paste CSV here'!G27,"£",""),",","")),""))</f>
        <v/>
      </c>
      <c r="J31" s="11">
        <f>IF(OR(G31="",I31=""),"",ROUND(G31*I31,2))</f>
        <v/>
      </c>
      <c r="K31" s="7">
        <f>IF('Paste CSV here'!I27="","",'Paste CSV here'!I27)</f>
        <v/>
      </c>
      <c r="L31" s="7">
        <f>IF('Paste CSV here'!J27="","",'Paste CSV here'!J27)</f>
        <v/>
      </c>
      <c r="M31" s="7">
        <f>IF('Paste CSV here'!K27="","",'Paste CSV here'!K27)</f>
        <v/>
      </c>
      <c r="N31" s="7">
        <f>IF('Paste CSV here'!L27="","",IFERROR(VALUE('Paste CSV here'!L27),'Paste CSV here'!L27))</f>
        <v/>
      </c>
      <c r="O31" s="7">
        <f>IF('Paste CSV here'!M27="","",'Paste CSV here'!M27)</f>
        <v/>
      </c>
      <c r="P31" s="7">
        <f>IF('Paste CSV here'!N27="","",'Paste CSV here'!N27)</f>
        <v/>
      </c>
      <c r="Q31" s="7">
        <f>IF('Paste CSV here'!O27="","",'Paste CSV here'!O27)</f>
        <v/>
      </c>
      <c r="R31" s="7">
        <f>IF('Paste CSV here'!P27="","",'Paste CSV here'!P27)</f>
        <v/>
      </c>
    </row>
    <row r="32">
      <c r="A32" s="7">
        <f>IF(F32="","",ROW()-5)</f>
        <v/>
      </c>
      <c r="B32" s="8" t="n"/>
      <c r="C32" s="7">
        <f>IF('Paste CSV here'!A28="","",'Paste CSV here'!A28)</f>
        <v/>
      </c>
      <c r="D32" s="7">
        <f>IF('Paste CSV here'!B28="","",'Paste CSV here'!B28)</f>
        <v/>
      </c>
      <c r="E32" s="7">
        <f>IF('Paste CSV here'!C28="","",'Paste CSV here'!C28)</f>
        <v/>
      </c>
      <c r="F32" s="7">
        <f>IF('Paste CSV here'!D28="","",'Paste CSV here'!D28)</f>
        <v/>
      </c>
      <c r="G32" s="9">
        <f>IF('Paste CSV here'!E28="","",IFERROR(VALUE('Paste CSV here'!E28),'Paste CSV here'!E28))</f>
        <v/>
      </c>
      <c r="H32" s="7">
        <f>IF('Paste CSV here'!F28="","",'Paste CSV here'!F28)</f>
        <v/>
      </c>
      <c r="I32" s="10">
        <f>IF('Paste CSV here'!G28="","",IFERROR(VALUE(SUBSTITUTE(SUBSTITUTE('Paste CSV here'!G28,"£",""),",","")),""))</f>
        <v/>
      </c>
      <c r="J32" s="11">
        <f>IF(OR(G32="",I32=""),"",ROUND(G32*I32,2))</f>
        <v/>
      </c>
      <c r="K32" s="7">
        <f>IF('Paste CSV here'!I28="","",'Paste CSV here'!I28)</f>
        <v/>
      </c>
      <c r="L32" s="7">
        <f>IF('Paste CSV here'!J28="","",'Paste CSV here'!J28)</f>
        <v/>
      </c>
      <c r="M32" s="7">
        <f>IF('Paste CSV here'!K28="","",'Paste CSV here'!K28)</f>
        <v/>
      </c>
      <c r="N32" s="7">
        <f>IF('Paste CSV here'!L28="","",IFERROR(VALUE('Paste CSV here'!L28),'Paste CSV here'!L28))</f>
        <v/>
      </c>
      <c r="O32" s="7">
        <f>IF('Paste CSV here'!M28="","",'Paste CSV here'!M28)</f>
        <v/>
      </c>
      <c r="P32" s="7">
        <f>IF('Paste CSV here'!N28="","",'Paste CSV here'!N28)</f>
        <v/>
      </c>
      <c r="Q32" s="7">
        <f>IF('Paste CSV here'!O28="","",'Paste CSV here'!O28)</f>
        <v/>
      </c>
      <c r="R32" s="7">
        <f>IF('Paste CSV here'!P28="","",'Paste CSV here'!P28)</f>
        <v/>
      </c>
    </row>
    <row r="33">
      <c r="A33" s="7">
        <f>IF(F33="","",ROW()-5)</f>
        <v/>
      </c>
      <c r="B33" s="8" t="n"/>
      <c r="C33" s="7">
        <f>IF('Paste CSV here'!A29="","",'Paste CSV here'!A29)</f>
        <v/>
      </c>
      <c r="D33" s="7">
        <f>IF('Paste CSV here'!B29="","",'Paste CSV here'!B29)</f>
        <v/>
      </c>
      <c r="E33" s="7">
        <f>IF('Paste CSV here'!C29="","",'Paste CSV here'!C29)</f>
        <v/>
      </c>
      <c r="F33" s="7">
        <f>IF('Paste CSV here'!D29="","",'Paste CSV here'!D29)</f>
        <v/>
      </c>
      <c r="G33" s="9">
        <f>IF('Paste CSV here'!E29="","",IFERROR(VALUE('Paste CSV here'!E29),'Paste CSV here'!E29))</f>
        <v/>
      </c>
      <c r="H33" s="7">
        <f>IF('Paste CSV here'!F29="","",'Paste CSV here'!F29)</f>
        <v/>
      </c>
      <c r="I33" s="10">
        <f>IF('Paste CSV here'!G29="","",IFERROR(VALUE(SUBSTITUTE(SUBSTITUTE('Paste CSV here'!G29,"£",""),",","")),""))</f>
        <v/>
      </c>
      <c r="J33" s="11">
        <f>IF(OR(G33="",I33=""),"",ROUND(G33*I33,2))</f>
        <v/>
      </c>
      <c r="K33" s="7">
        <f>IF('Paste CSV here'!I29="","",'Paste CSV here'!I29)</f>
        <v/>
      </c>
      <c r="L33" s="7">
        <f>IF('Paste CSV here'!J29="","",'Paste CSV here'!J29)</f>
        <v/>
      </c>
      <c r="M33" s="7">
        <f>IF('Paste CSV here'!K29="","",'Paste CSV here'!K29)</f>
        <v/>
      </c>
      <c r="N33" s="7">
        <f>IF('Paste CSV here'!L29="","",IFERROR(VALUE('Paste CSV here'!L29),'Paste CSV here'!L29))</f>
        <v/>
      </c>
      <c r="O33" s="7">
        <f>IF('Paste CSV here'!M29="","",'Paste CSV here'!M29)</f>
        <v/>
      </c>
      <c r="P33" s="7">
        <f>IF('Paste CSV here'!N29="","",'Paste CSV here'!N29)</f>
        <v/>
      </c>
      <c r="Q33" s="7">
        <f>IF('Paste CSV here'!O29="","",'Paste CSV here'!O29)</f>
        <v/>
      </c>
      <c r="R33" s="7">
        <f>IF('Paste CSV here'!P29="","",'Paste CSV here'!P29)</f>
        <v/>
      </c>
    </row>
    <row r="34">
      <c r="A34" s="7">
        <f>IF(F34="","",ROW()-5)</f>
        <v/>
      </c>
      <c r="B34" s="8" t="n"/>
      <c r="C34" s="7">
        <f>IF('Paste CSV here'!A30="","",'Paste CSV here'!A30)</f>
        <v/>
      </c>
      <c r="D34" s="7">
        <f>IF('Paste CSV here'!B30="","",'Paste CSV here'!B30)</f>
        <v/>
      </c>
      <c r="E34" s="7">
        <f>IF('Paste CSV here'!C30="","",'Paste CSV here'!C30)</f>
        <v/>
      </c>
      <c r="F34" s="7">
        <f>IF('Paste CSV here'!D30="","",'Paste CSV here'!D30)</f>
        <v/>
      </c>
      <c r="G34" s="9">
        <f>IF('Paste CSV here'!E30="","",IFERROR(VALUE('Paste CSV here'!E30),'Paste CSV here'!E30))</f>
        <v/>
      </c>
      <c r="H34" s="7">
        <f>IF('Paste CSV here'!F30="","",'Paste CSV here'!F30)</f>
        <v/>
      </c>
      <c r="I34" s="10">
        <f>IF('Paste CSV here'!G30="","",IFERROR(VALUE(SUBSTITUTE(SUBSTITUTE('Paste CSV here'!G30,"£",""),",","")),""))</f>
        <v/>
      </c>
      <c r="J34" s="11">
        <f>IF(OR(G34="",I34=""),"",ROUND(G34*I34,2))</f>
        <v/>
      </c>
      <c r="K34" s="7">
        <f>IF('Paste CSV here'!I30="","",'Paste CSV here'!I30)</f>
        <v/>
      </c>
      <c r="L34" s="7">
        <f>IF('Paste CSV here'!J30="","",'Paste CSV here'!J30)</f>
        <v/>
      </c>
      <c r="M34" s="7">
        <f>IF('Paste CSV here'!K30="","",'Paste CSV here'!K30)</f>
        <v/>
      </c>
      <c r="N34" s="7">
        <f>IF('Paste CSV here'!L30="","",IFERROR(VALUE('Paste CSV here'!L30),'Paste CSV here'!L30))</f>
        <v/>
      </c>
      <c r="O34" s="7">
        <f>IF('Paste CSV here'!M30="","",'Paste CSV here'!M30)</f>
        <v/>
      </c>
      <c r="P34" s="7">
        <f>IF('Paste CSV here'!N30="","",'Paste CSV here'!N30)</f>
        <v/>
      </c>
      <c r="Q34" s="7">
        <f>IF('Paste CSV here'!O30="","",'Paste CSV here'!O30)</f>
        <v/>
      </c>
      <c r="R34" s="7">
        <f>IF('Paste CSV here'!P30="","",'Paste CSV here'!P30)</f>
        <v/>
      </c>
    </row>
    <row r="35">
      <c r="A35" s="7">
        <f>IF(F35="","",ROW()-5)</f>
        <v/>
      </c>
      <c r="B35" s="8" t="n"/>
      <c r="C35" s="7">
        <f>IF('Paste CSV here'!A31="","",'Paste CSV here'!A31)</f>
        <v/>
      </c>
      <c r="D35" s="7">
        <f>IF('Paste CSV here'!B31="","",'Paste CSV here'!B31)</f>
        <v/>
      </c>
      <c r="E35" s="7">
        <f>IF('Paste CSV here'!C31="","",'Paste CSV here'!C31)</f>
        <v/>
      </c>
      <c r="F35" s="7">
        <f>IF('Paste CSV here'!D31="","",'Paste CSV here'!D31)</f>
        <v/>
      </c>
      <c r="G35" s="9">
        <f>IF('Paste CSV here'!E31="","",IFERROR(VALUE('Paste CSV here'!E31),'Paste CSV here'!E31))</f>
        <v/>
      </c>
      <c r="H35" s="7">
        <f>IF('Paste CSV here'!F31="","",'Paste CSV here'!F31)</f>
        <v/>
      </c>
      <c r="I35" s="10">
        <f>IF('Paste CSV here'!G31="","",IFERROR(VALUE(SUBSTITUTE(SUBSTITUTE('Paste CSV here'!G31,"£",""),",","")),""))</f>
        <v/>
      </c>
      <c r="J35" s="11">
        <f>IF(OR(G35="",I35=""),"",ROUND(G35*I35,2))</f>
        <v/>
      </c>
      <c r="K35" s="7">
        <f>IF('Paste CSV here'!I31="","",'Paste CSV here'!I31)</f>
        <v/>
      </c>
      <c r="L35" s="7">
        <f>IF('Paste CSV here'!J31="","",'Paste CSV here'!J31)</f>
        <v/>
      </c>
      <c r="M35" s="7">
        <f>IF('Paste CSV here'!K31="","",'Paste CSV here'!K31)</f>
        <v/>
      </c>
      <c r="N35" s="7">
        <f>IF('Paste CSV here'!L31="","",IFERROR(VALUE('Paste CSV here'!L31),'Paste CSV here'!L31))</f>
        <v/>
      </c>
      <c r="O35" s="7">
        <f>IF('Paste CSV here'!M31="","",'Paste CSV here'!M31)</f>
        <v/>
      </c>
      <c r="P35" s="7">
        <f>IF('Paste CSV here'!N31="","",'Paste CSV here'!N31)</f>
        <v/>
      </c>
      <c r="Q35" s="7">
        <f>IF('Paste CSV here'!O31="","",'Paste CSV here'!O31)</f>
        <v/>
      </c>
      <c r="R35" s="7">
        <f>IF('Paste CSV here'!P31="","",'Paste CSV here'!P31)</f>
        <v/>
      </c>
    </row>
    <row r="36">
      <c r="A36" s="7">
        <f>IF(F36="","",ROW()-5)</f>
        <v/>
      </c>
      <c r="B36" s="8" t="n"/>
      <c r="C36" s="7">
        <f>IF('Paste CSV here'!A32="","",'Paste CSV here'!A32)</f>
        <v/>
      </c>
      <c r="D36" s="7">
        <f>IF('Paste CSV here'!B32="","",'Paste CSV here'!B32)</f>
        <v/>
      </c>
      <c r="E36" s="7">
        <f>IF('Paste CSV here'!C32="","",'Paste CSV here'!C32)</f>
        <v/>
      </c>
      <c r="F36" s="7">
        <f>IF('Paste CSV here'!D32="","",'Paste CSV here'!D32)</f>
        <v/>
      </c>
      <c r="G36" s="9">
        <f>IF('Paste CSV here'!E32="","",IFERROR(VALUE('Paste CSV here'!E32),'Paste CSV here'!E32))</f>
        <v/>
      </c>
      <c r="H36" s="7">
        <f>IF('Paste CSV here'!F32="","",'Paste CSV here'!F32)</f>
        <v/>
      </c>
      <c r="I36" s="10">
        <f>IF('Paste CSV here'!G32="","",IFERROR(VALUE(SUBSTITUTE(SUBSTITUTE('Paste CSV here'!G32,"£",""),",","")),""))</f>
        <v/>
      </c>
      <c r="J36" s="11">
        <f>IF(OR(G36="",I36=""),"",ROUND(G36*I36,2))</f>
        <v/>
      </c>
      <c r="K36" s="7">
        <f>IF('Paste CSV here'!I32="","",'Paste CSV here'!I32)</f>
        <v/>
      </c>
      <c r="L36" s="7">
        <f>IF('Paste CSV here'!J32="","",'Paste CSV here'!J32)</f>
        <v/>
      </c>
      <c r="M36" s="7">
        <f>IF('Paste CSV here'!K32="","",'Paste CSV here'!K32)</f>
        <v/>
      </c>
      <c r="N36" s="7">
        <f>IF('Paste CSV here'!L32="","",IFERROR(VALUE('Paste CSV here'!L32),'Paste CSV here'!L32))</f>
        <v/>
      </c>
      <c r="O36" s="7">
        <f>IF('Paste CSV here'!M32="","",'Paste CSV here'!M32)</f>
        <v/>
      </c>
      <c r="P36" s="7">
        <f>IF('Paste CSV here'!N32="","",'Paste CSV here'!N32)</f>
        <v/>
      </c>
      <c r="Q36" s="7">
        <f>IF('Paste CSV here'!O32="","",'Paste CSV here'!O32)</f>
        <v/>
      </c>
      <c r="R36" s="7">
        <f>IF('Paste CSV here'!P32="","",'Paste CSV here'!P32)</f>
        <v/>
      </c>
    </row>
    <row r="37">
      <c r="A37" s="7">
        <f>IF(F37="","",ROW()-5)</f>
        <v/>
      </c>
      <c r="B37" s="8" t="n"/>
      <c r="C37" s="7">
        <f>IF('Paste CSV here'!A33="","",'Paste CSV here'!A33)</f>
        <v/>
      </c>
      <c r="D37" s="7">
        <f>IF('Paste CSV here'!B33="","",'Paste CSV here'!B33)</f>
        <v/>
      </c>
      <c r="E37" s="7">
        <f>IF('Paste CSV here'!C33="","",'Paste CSV here'!C33)</f>
        <v/>
      </c>
      <c r="F37" s="7">
        <f>IF('Paste CSV here'!D33="","",'Paste CSV here'!D33)</f>
        <v/>
      </c>
      <c r="G37" s="9">
        <f>IF('Paste CSV here'!E33="","",IFERROR(VALUE('Paste CSV here'!E33),'Paste CSV here'!E33))</f>
        <v/>
      </c>
      <c r="H37" s="7">
        <f>IF('Paste CSV here'!F33="","",'Paste CSV here'!F33)</f>
        <v/>
      </c>
      <c r="I37" s="10">
        <f>IF('Paste CSV here'!G33="","",IFERROR(VALUE(SUBSTITUTE(SUBSTITUTE('Paste CSV here'!G33,"£",""),",","")),""))</f>
        <v/>
      </c>
      <c r="J37" s="11">
        <f>IF(OR(G37="",I37=""),"",ROUND(G37*I37,2))</f>
        <v/>
      </c>
      <c r="K37" s="7">
        <f>IF('Paste CSV here'!I33="","",'Paste CSV here'!I33)</f>
        <v/>
      </c>
      <c r="L37" s="7">
        <f>IF('Paste CSV here'!J33="","",'Paste CSV here'!J33)</f>
        <v/>
      </c>
      <c r="M37" s="7">
        <f>IF('Paste CSV here'!K33="","",'Paste CSV here'!K33)</f>
        <v/>
      </c>
      <c r="N37" s="7">
        <f>IF('Paste CSV here'!L33="","",IFERROR(VALUE('Paste CSV here'!L33),'Paste CSV here'!L33))</f>
        <v/>
      </c>
      <c r="O37" s="7">
        <f>IF('Paste CSV here'!M33="","",'Paste CSV here'!M33)</f>
        <v/>
      </c>
      <c r="P37" s="7">
        <f>IF('Paste CSV here'!N33="","",'Paste CSV here'!N33)</f>
        <v/>
      </c>
      <c r="Q37" s="7">
        <f>IF('Paste CSV here'!O33="","",'Paste CSV here'!O33)</f>
        <v/>
      </c>
      <c r="R37" s="7">
        <f>IF('Paste CSV here'!P33="","",'Paste CSV here'!P33)</f>
        <v/>
      </c>
    </row>
    <row r="38">
      <c r="A38" s="7">
        <f>IF(F38="","",ROW()-5)</f>
        <v/>
      </c>
      <c r="B38" s="8" t="n"/>
      <c r="C38" s="7">
        <f>IF('Paste CSV here'!A34="","",'Paste CSV here'!A34)</f>
        <v/>
      </c>
      <c r="D38" s="7">
        <f>IF('Paste CSV here'!B34="","",'Paste CSV here'!B34)</f>
        <v/>
      </c>
      <c r="E38" s="7">
        <f>IF('Paste CSV here'!C34="","",'Paste CSV here'!C34)</f>
        <v/>
      </c>
      <c r="F38" s="7">
        <f>IF('Paste CSV here'!D34="","",'Paste CSV here'!D34)</f>
        <v/>
      </c>
      <c r="G38" s="9">
        <f>IF('Paste CSV here'!E34="","",IFERROR(VALUE('Paste CSV here'!E34),'Paste CSV here'!E34))</f>
        <v/>
      </c>
      <c r="H38" s="7">
        <f>IF('Paste CSV here'!F34="","",'Paste CSV here'!F34)</f>
        <v/>
      </c>
      <c r="I38" s="10">
        <f>IF('Paste CSV here'!G34="","",IFERROR(VALUE(SUBSTITUTE(SUBSTITUTE('Paste CSV here'!G34,"£",""),",","")),""))</f>
        <v/>
      </c>
      <c r="J38" s="11">
        <f>IF(OR(G38="",I38=""),"",ROUND(G38*I38,2))</f>
        <v/>
      </c>
      <c r="K38" s="7">
        <f>IF('Paste CSV here'!I34="","",'Paste CSV here'!I34)</f>
        <v/>
      </c>
      <c r="L38" s="7">
        <f>IF('Paste CSV here'!J34="","",'Paste CSV here'!J34)</f>
        <v/>
      </c>
      <c r="M38" s="7">
        <f>IF('Paste CSV here'!K34="","",'Paste CSV here'!K34)</f>
        <v/>
      </c>
      <c r="N38" s="7">
        <f>IF('Paste CSV here'!L34="","",IFERROR(VALUE('Paste CSV here'!L34),'Paste CSV here'!L34))</f>
        <v/>
      </c>
      <c r="O38" s="7">
        <f>IF('Paste CSV here'!M34="","",'Paste CSV here'!M34)</f>
        <v/>
      </c>
      <c r="P38" s="7">
        <f>IF('Paste CSV here'!N34="","",'Paste CSV here'!N34)</f>
        <v/>
      </c>
      <c r="Q38" s="7">
        <f>IF('Paste CSV here'!O34="","",'Paste CSV here'!O34)</f>
        <v/>
      </c>
      <c r="R38" s="7">
        <f>IF('Paste CSV here'!P34="","",'Paste CSV here'!P34)</f>
        <v/>
      </c>
    </row>
    <row r="39">
      <c r="A39" s="7">
        <f>IF(F39="","",ROW()-5)</f>
        <v/>
      </c>
      <c r="B39" s="8" t="n"/>
      <c r="C39" s="7">
        <f>IF('Paste CSV here'!A35="","",'Paste CSV here'!A35)</f>
        <v/>
      </c>
      <c r="D39" s="7">
        <f>IF('Paste CSV here'!B35="","",'Paste CSV here'!B35)</f>
        <v/>
      </c>
      <c r="E39" s="7">
        <f>IF('Paste CSV here'!C35="","",'Paste CSV here'!C35)</f>
        <v/>
      </c>
      <c r="F39" s="7">
        <f>IF('Paste CSV here'!D35="","",'Paste CSV here'!D35)</f>
        <v/>
      </c>
      <c r="G39" s="9">
        <f>IF('Paste CSV here'!E35="","",IFERROR(VALUE('Paste CSV here'!E35),'Paste CSV here'!E35))</f>
        <v/>
      </c>
      <c r="H39" s="7">
        <f>IF('Paste CSV here'!F35="","",'Paste CSV here'!F35)</f>
        <v/>
      </c>
      <c r="I39" s="10">
        <f>IF('Paste CSV here'!G35="","",IFERROR(VALUE(SUBSTITUTE(SUBSTITUTE('Paste CSV here'!G35,"£",""),",","")),""))</f>
        <v/>
      </c>
      <c r="J39" s="11">
        <f>IF(OR(G39="",I39=""),"",ROUND(G39*I39,2))</f>
        <v/>
      </c>
      <c r="K39" s="7">
        <f>IF('Paste CSV here'!I35="","",'Paste CSV here'!I35)</f>
        <v/>
      </c>
      <c r="L39" s="7">
        <f>IF('Paste CSV here'!J35="","",'Paste CSV here'!J35)</f>
        <v/>
      </c>
      <c r="M39" s="7">
        <f>IF('Paste CSV here'!K35="","",'Paste CSV here'!K35)</f>
        <v/>
      </c>
      <c r="N39" s="7">
        <f>IF('Paste CSV here'!L35="","",IFERROR(VALUE('Paste CSV here'!L35),'Paste CSV here'!L35))</f>
        <v/>
      </c>
      <c r="O39" s="7">
        <f>IF('Paste CSV here'!M35="","",'Paste CSV here'!M35)</f>
        <v/>
      </c>
      <c r="P39" s="7">
        <f>IF('Paste CSV here'!N35="","",'Paste CSV here'!N35)</f>
        <v/>
      </c>
      <c r="Q39" s="7">
        <f>IF('Paste CSV here'!O35="","",'Paste CSV here'!O35)</f>
        <v/>
      </c>
      <c r="R39" s="7">
        <f>IF('Paste CSV here'!P35="","",'Paste CSV here'!P35)</f>
        <v/>
      </c>
    </row>
    <row r="40">
      <c r="A40" s="7">
        <f>IF(F40="","",ROW()-5)</f>
        <v/>
      </c>
      <c r="B40" s="8" t="n"/>
      <c r="C40" s="7">
        <f>IF('Paste CSV here'!A36="","",'Paste CSV here'!A36)</f>
        <v/>
      </c>
      <c r="D40" s="7">
        <f>IF('Paste CSV here'!B36="","",'Paste CSV here'!B36)</f>
        <v/>
      </c>
      <c r="E40" s="7">
        <f>IF('Paste CSV here'!C36="","",'Paste CSV here'!C36)</f>
        <v/>
      </c>
      <c r="F40" s="7">
        <f>IF('Paste CSV here'!D36="","",'Paste CSV here'!D36)</f>
        <v/>
      </c>
      <c r="G40" s="9">
        <f>IF('Paste CSV here'!E36="","",IFERROR(VALUE('Paste CSV here'!E36),'Paste CSV here'!E36))</f>
        <v/>
      </c>
      <c r="H40" s="7">
        <f>IF('Paste CSV here'!F36="","",'Paste CSV here'!F36)</f>
        <v/>
      </c>
      <c r="I40" s="10">
        <f>IF('Paste CSV here'!G36="","",IFERROR(VALUE(SUBSTITUTE(SUBSTITUTE('Paste CSV here'!G36,"£",""),",","")),""))</f>
        <v/>
      </c>
      <c r="J40" s="11">
        <f>IF(OR(G40="",I40=""),"",ROUND(G40*I40,2))</f>
        <v/>
      </c>
      <c r="K40" s="7">
        <f>IF('Paste CSV here'!I36="","",'Paste CSV here'!I36)</f>
        <v/>
      </c>
      <c r="L40" s="7">
        <f>IF('Paste CSV here'!J36="","",'Paste CSV here'!J36)</f>
        <v/>
      </c>
      <c r="M40" s="7">
        <f>IF('Paste CSV here'!K36="","",'Paste CSV here'!K36)</f>
        <v/>
      </c>
      <c r="N40" s="7">
        <f>IF('Paste CSV here'!L36="","",IFERROR(VALUE('Paste CSV here'!L36),'Paste CSV here'!L36))</f>
        <v/>
      </c>
      <c r="O40" s="7">
        <f>IF('Paste CSV here'!M36="","",'Paste CSV here'!M36)</f>
        <v/>
      </c>
      <c r="P40" s="7">
        <f>IF('Paste CSV here'!N36="","",'Paste CSV here'!N36)</f>
        <v/>
      </c>
      <c r="Q40" s="7">
        <f>IF('Paste CSV here'!O36="","",'Paste CSV here'!O36)</f>
        <v/>
      </c>
      <c r="R40" s="7">
        <f>IF('Paste CSV here'!P36="","",'Paste CSV here'!P36)</f>
        <v/>
      </c>
    </row>
    <row r="41">
      <c r="A41" s="7">
        <f>IF(F41="","",ROW()-5)</f>
        <v/>
      </c>
      <c r="B41" s="8" t="n"/>
      <c r="C41" s="7">
        <f>IF('Paste CSV here'!A37="","",'Paste CSV here'!A37)</f>
        <v/>
      </c>
      <c r="D41" s="7">
        <f>IF('Paste CSV here'!B37="","",'Paste CSV here'!B37)</f>
        <v/>
      </c>
      <c r="E41" s="7">
        <f>IF('Paste CSV here'!C37="","",'Paste CSV here'!C37)</f>
        <v/>
      </c>
      <c r="F41" s="7">
        <f>IF('Paste CSV here'!D37="","",'Paste CSV here'!D37)</f>
        <v/>
      </c>
      <c r="G41" s="9">
        <f>IF('Paste CSV here'!E37="","",IFERROR(VALUE('Paste CSV here'!E37),'Paste CSV here'!E37))</f>
        <v/>
      </c>
      <c r="H41" s="7">
        <f>IF('Paste CSV here'!F37="","",'Paste CSV here'!F37)</f>
        <v/>
      </c>
      <c r="I41" s="10">
        <f>IF('Paste CSV here'!G37="","",IFERROR(VALUE(SUBSTITUTE(SUBSTITUTE('Paste CSV here'!G37,"£",""),",","")),""))</f>
        <v/>
      </c>
      <c r="J41" s="11">
        <f>IF(OR(G41="",I41=""),"",ROUND(G41*I41,2))</f>
        <v/>
      </c>
      <c r="K41" s="7">
        <f>IF('Paste CSV here'!I37="","",'Paste CSV here'!I37)</f>
        <v/>
      </c>
      <c r="L41" s="7">
        <f>IF('Paste CSV here'!J37="","",'Paste CSV here'!J37)</f>
        <v/>
      </c>
      <c r="M41" s="7">
        <f>IF('Paste CSV here'!K37="","",'Paste CSV here'!K37)</f>
        <v/>
      </c>
      <c r="N41" s="7">
        <f>IF('Paste CSV here'!L37="","",IFERROR(VALUE('Paste CSV here'!L37),'Paste CSV here'!L37))</f>
        <v/>
      </c>
      <c r="O41" s="7">
        <f>IF('Paste CSV here'!M37="","",'Paste CSV here'!M37)</f>
        <v/>
      </c>
      <c r="P41" s="7">
        <f>IF('Paste CSV here'!N37="","",'Paste CSV here'!N37)</f>
        <v/>
      </c>
      <c r="Q41" s="7">
        <f>IF('Paste CSV here'!O37="","",'Paste CSV here'!O37)</f>
        <v/>
      </c>
      <c r="R41" s="7">
        <f>IF('Paste CSV here'!P37="","",'Paste CSV here'!P37)</f>
        <v/>
      </c>
    </row>
    <row r="42">
      <c r="A42" s="7">
        <f>IF(F42="","",ROW()-5)</f>
        <v/>
      </c>
      <c r="B42" s="8" t="n"/>
      <c r="C42" s="7">
        <f>IF('Paste CSV here'!A38="","",'Paste CSV here'!A38)</f>
        <v/>
      </c>
      <c r="D42" s="7">
        <f>IF('Paste CSV here'!B38="","",'Paste CSV here'!B38)</f>
        <v/>
      </c>
      <c r="E42" s="7">
        <f>IF('Paste CSV here'!C38="","",'Paste CSV here'!C38)</f>
        <v/>
      </c>
      <c r="F42" s="7">
        <f>IF('Paste CSV here'!D38="","",'Paste CSV here'!D38)</f>
        <v/>
      </c>
      <c r="G42" s="9">
        <f>IF('Paste CSV here'!E38="","",IFERROR(VALUE('Paste CSV here'!E38),'Paste CSV here'!E38))</f>
        <v/>
      </c>
      <c r="H42" s="7">
        <f>IF('Paste CSV here'!F38="","",'Paste CSV here'!F38)</f>
        <v/>
      </c>
      <c r="I42" s="10">
        <f>IF('Paste CSV here'!G38="","",IFERROR(VALUE(SUBSTITUTE(SUBSTITUTE('Paste CSV here'!G38,"£",""),",","")),""))</f>
        <v/>
      </c>
      <c r="J42" s="11">
        <f>IF(OR(G42="",I42=""),"",ROUND(G42*I42,2))</f>
        <v/>
      </c>
      <c r="K42" s="7">
        <f>IF('Paste CSV here'!I38="","",'Paste CSV here'!I38)</f>
        <v/>
      </c>
      <c r="L42" s="7">
        <f>IF('Paste CSV here'!J38="","",'Paste CSV here'!J38)</f>
        <v/>
      </c>
      <c r="M42" s="7">
        <f>IF('Paste CSV here'!K38="","",'Paste CSV here'!K38)</f>
        <v/>
      </c>
      <c r="N42" s="7">
        <f>IF('Paste CSV here'!L38="","",IFERROR(VALUE('Paste CSV here'!L38),'Paste CSV here'!L38))</f>
        <v/>
      </c>
      <c r="O42" s="7">
        <f>IF('Paste CSV here'!M38="","",'Paste CSV here'!M38)</f>
        <v/>
      </c>
      <c r="P42" s="7">
        <f>IF('Paste CSV here'!N38="","",'Paste CSV here'!N38)</f>
        <v/>
      </c>
      <c r="Q42" s="7">
        <f>IF('Paste CSV here'!O38="","",'Paste CSV here'!O38)</f>
        <v/>
      </c>
      <c r="R42" s="7">
        <f>IF('Paste CSV here'!P38="","",'Paste CSV here'!P38)</f>
        <v/>
      </c>
    </row>
    <row r="43">
      <c r="A43" s="7">
        <f>IF(F43="","",ROW()-5)</f>
        <v/>
      </c>
      <c r="B43" s="8" t="n"/>
      <c r="C43" s="7">
        <f>IF('Paste CSV here'!A39="","",'Paste CSV here'!A39)</f>
        <v/>
      </c>
      <c r="D43" s="7">
        <f>IF('Paste CSV here'!B39="","",'Paste CSV here'!B39)</f>
        <v/>
      </c>
      <c r="E43" s="7">
        <f>IF('Paste CSV here'!C39="","",'Paste CSV here'!C39)</f>
        <v/>
      </c>
      <c r="F43" s="7">
        <f>IF('Paste CSV here'!D39="","",'Paste CSV here'!D39)</f>
        <v/>
      </c>
      <c r="G43" s="9">
        <f>IF('Paste CSV here'!E39="","",IFERROR(VALUE('Paste CSV here'!E39),'Paste CSV here'!E39))</f>
        <v/>
      </c>
      <c r="H43" s="7">
        <f>IF('Paste CSV here'!F39="","",'Paste CSV here'!F39)</f>
        <v/>
      </c>
      <c r="I43" s="10">
        <f>IF('Paste CSV here'!G39="","",IFERROR(VALUE(SUBSTITUTE(SUBSTITUTE('Paste CSV here'!G39,"£",""),",","")),""))</f>
        <v/>
      </c>
      <c r="J43" s="11">
        <f>IF(OR(G43="",I43=""),"",ROUND(G43*I43,2))</f>
        <v/>
      </c>
      <c r="K43" s="7">
        <f>IF('Paste CSV here'!I39="","",'Paste CSV here'!I39)</f>
        <v/>
      </c>
      <c r="L43" s="7">
        <f>IF('Paste CSV here'!J39="","",'Paste CSV here'!J39)</f>
        <v/>
      </c>
      <c r="M43" s="7">
        <f>IF('Paste CSV here'!K39="","",'Paste CSV here'!K39)</f>
        <v/>
      </c>
      <c r="N43" s="7">
        <f>IF('Paste CSV here'!L39="","",IFERROR(VALUE('Paste CSV here'!L39),'Paste CSV here'!L39))</f>
        <v/>
      </c>
      <c r="O43" s="7">
        <f>IF('Paste CSV here'!M39="","",'Paste CSV here'!M39)</f>
        <v/>
      </c>
      <c r="P43" s="7">
        <f>IF('Paste CSV here'!N39="","",'Paste CSV here'!N39)</f>
        <v/>
      </c>
      <c r="Q43" s="7">
        <f>IF('Paste CSV here'!O39="","",'Paste CSV here'!O39)</f>
        <v/>
      </c>
      <c r="R43" s="7">
        <f>IF('Paste CSV here'!P39="","",'Paste CSV here'!P39)</f>
        <v/>
      </c>
    </row>
    <row r="44">
      <c r="A44" s="7">
        <f>IF(F44="","",ROW()-5)</f>
        <v/>
      </c>
      <c r="B44" s="8" t="n"/>
      <c r="C44" s="7">
        <f>IF('Paste CSV here'!A40="","",'Paste CSV here'!A40)</f>
        <v/>
      </c>
      <c r="D44" s="7">
        <f>IF('Paste CSV here'!B40="","",'Paste CSV here'!B40)</f>
        <v/>
      </c>
      <c r="E44" s="7">
        <f>IF('Paste CSV here'!C40="","",'Paste CSV here'!C40)</f>
        <v/>
      </c>
      <c r="F44" s="7">
        <f>IF('Paste CSV here'!D40="","",'Paste CSV here'!D40)</f>
        <v/>
      </c>
      <c r="G44" s="9">
        <f>IF('Paste CSV here'!E40="","",IFERROR(VALUE('Paste CSV here'!E40),'Paste CSV here'!E40))</f>
        <v/>
      </c>
      <c r="H44" s="7">
        <f>IF('Paste CSV here'!F40="","",'Paste CSV here'!F40)</f>
        <v/>
      </c>
      <c r="I44" s="10">
        <f>IF('Paste CSV here'!G40="","",IFERROR(VALUE(SUBSTITUTE(SUBSTITUTE('Paste CSV here'!G40,"£",""),",","")),""))</f>
        <v/>
      </c>
      <c r="J44" s="11">
        <f>IF(OR(G44="",I44=""),"",ROUND(G44*I44,2))</f>
        <v/>
      </c>
      <c r="K44" s="7">
        <f>IF('Paste CSV here'!I40="","",'Paste CSV here'!I40)</f>
        <v/>
      </c>
      <c r="L44" s="7">
        <f>IF('Paste CSV here'!J40="","",'Paste CSV here'!J40)</f>
        <v/>
      </c>
      <c r="M44" s="7">
        <f>IF('Paste CSV here'!K40="","",'Paste CSV here'!K40)</f>
        <v/>
      </c>
      <c r="N44" s="7">
        <f>IF('Paste CSV here'!L40="","",IFERROR(VALUE('Paste CSV here'!L40),'Paste CSV here'!L40))</f>
        <v/>
      </c>
      <c r="O44" s="7">
        <f>IF('Paste CSV here'!M40="","",'Paste CSV here'!M40)</f>
        <v/>
      </c>
      <c r="P44" s="7">
        <f>IF('Paste CSV here'!N40="","",'Paste CSV here'!N40)</f>
        <v/>
      </c>
      <c r="Q44" s="7">
        <f>IF('Paste CSV here'!O40="","",'Paste CSV here'!O40)</f>
        <v/>
      </c>
      <c r="R44" s="7">
        <f>IF('Paste CSV here'!P40="","",'Paste CSV here'!P40)</f>
        <v/>
      </c>
    </row>
    <row r="45">
      <c r="A45" s="7">
        <f>IF(F45="","",ROW()-5)</f>
        <v/>
      </c>
      <c r="B45" s="8" t="n"/>
      <c r="C45" s="7">
        <f>IF('Paste CSV here'!A41="","",'Paste CSV here'!A41)</f>
        <v/>
      </c>
      <c r="D45" s="7">
        <f>IF('Paste CSV here'!B41="","",'Paste CSV here'!B41)</f>
        <v/>
      </c>
      <c r="E45" s="7">
        <f>IF('Paste CSV here'!C41="","",'Paste CSV here'!C41)</f>
        <v/>
      </c>
      <c r="F45" s="7">
        <f>IF('Paste CSV here'!D41="","",'Paste CSV here'!D41)</f>
        <v/>
      </c>
      <c r="G45" s="9">
        <f>IF('Paste CSV here'!E41="","",IFERROR(VALUE('Paste CSV here'!E41),'Paste CSV here'!E41))</f>
        <v/>
      </c>
      <c r="H45" s="7">
        <f>IF('Paste CSV here'!F41="","",'Paste CSV here'!F41)</f>
        <v/>
      </c>
      <c r="I45" s="10">
        <f>IF('Paste CSV here'!G41="","",IFERROR(VALUE(SUBSTITUTE(SUBSTITUTE('Paste CSV here'!G41,"£",""),",","")),""))</f>
        <v/>
      </c>
      <c r="J45" s="11">
        <f>IF(OR(G45="",I45=""),"",ROUND(G45*I45,2))</f>
        <v/>
      </c>
      <c r="K45" s="7">
        <f>IF('Paste CSV here'!I41="","",'Paste CSV here'!I41)</f>
        <v/>
      </c>
      <c r="L45" s="7">
        <f>IF('Paste CSV here'!J41="","",'Paste CSV here'!J41)</f>
        <v/>
      </c>
      <c r="M45" s="7">
        <f>IF('Paste CSV here'!K41="","",'Paste CSV here'!K41)</f>
        <v/>
      </c>
      <c r="N45" s="7">
        <f>IF('Paste CSV here'!L41="","",IFERROR(VALUE('Paste CSV here'!L41),'Paste CSV here'!L41))</f>
        <v/>
      </c>
      <c r="O45" s="7">
        <f>IF('Paste CSV here'!M41="","",'Paste CSV here'!M41)</f>
        <v/>
      </c>
      <c r="P45" s="7">
        <f>IF('Paste CSV here'!N41="","",'Paste CSV here'!N41)</f>
        <v/>
      </c>
      <c r="Q45" s="7">
        <f>IF('Paste CSV here'!O41="","",'Paste CSV here'!O41)</f>
        <v/>
      </c>
      <c r="R45" s="7">
        <f>IF('Paste CSV here'!P41="","",'Paste CSV here'!P41)</f>
        <v/>
      </c>
    </row>
    <row r="46">
      <c r="A46" s="7">
        <f>IF(F46="","",ROW()-5)</f>
        <v/>
      </c>
      <c r="B46" s="8" t="n"/>
      <c r="C46" s="7">
        <f>IF('Paste CSV here'!A42="","",'Paste CSV here'!A42)</f>
        <v/>
      </c>
      <c r="D46" s="7">
        <f>IF('Paste CSV here'!B42="","",'Paste CSV here'!B42)</f>
        <v/>
      </c>
      <c r="E46" s="7">
        <f>IF('Paste CSV here'!C42="","",'Paste CSV here'!C42)</f>
        <v/>
      </c>
      <c r="F46" s="7">
        <f>IF('Paste CSV here'!D42="","",'Paste CSV here'!D42)</f>
        <v/>
      </c>
      <c r="G46" s="9">
        <f>IF('Paste CSV here'!E42="","",IFERROR(VALUE('Paste CSV here'!E42),'Paste CSV here'!E42))</f>
        <v/>
      </c>
      <c r="H46" s="7">
        <f>IF('Paste CSV here'!F42="","",'Paste CSV here'!F42)</f>
        <v/>
      </c>
      <c r="I46" s="10">
        <f>IF('Paste CSV here'!G42="","",IFERROR(VALUE(SUBSTITUTE(SUBSTITUTE('Paste CSV here'!G42,"£",""),",","")),""))</f>
        <v/>
      </c>
      <c r="J46" s="11">
        <f>IF(OR(G46="",I46=""),"",ROUND(G46*I46,2))</f>
        <v/>
      </c>
      <c r="K46" s="7">
        <f>IF('Paste CSV here'!I42="","",'Paste CSV here'!I42)</f>
        <v/>
      </c>
      <c r="L46" s="7">
        <f>IF('Paste CSV here'!J42="","",'Paste CSV here'!J42)</f>
        <v/>
      </c>
      <c r="M46" s="7">
        <f>IF('Paste CSV here'!K42="","",'Paste CSV here'!K42)</f>
        <v/>
      </c>
      <c r="N46" s="7">
        <f>IF('Paste CSV here'!L42="","",IFERROR(VALUE('Paste CSV here'!L42),'Paste CSV here'!L42))</f>
        <v/>
      </c>
      <c r="O46" s="7">
        <f>IF('Paste CSV here'!M42="","",'Paste CSV here'!M42)</f>
        <v/>
      </c>
      <c r="P46" s="7">
        <f>IF('Paste CSV here'!N42="","",'Paste CSV here'!N42)</f>
        <v/>
      </c>
      <c r="Q46" s="7">
        <f>IF('Paste CSV here'!O42="","",'Paste CSV here'!O42)</f>
        <v/>
      </c>
      <c r="R46" s="7">
        <f>IF('Paste CSV here'!P42="","",'Paste CSV here'!P42)</f>
        <v/>
      </c>
    </row>
    <row r="47">
      <c r="A47" s="7">
        <f>IF(F47="","",ROW()-5)</f>
        <v/>
      </c>
      <c r="B47" s="8" t="n"/>
      <c r="C47" s="7">
        <f>IF('Paste CSV here'!A43="","",'Paste CSV here'!A43)</f>
        <v/>
      </c>
      <c r="D47" s="7">
        <f>IF('Paste CSV here'!B43="","",'Paste CSV here'!B43)</f>
        <v/>
      </c>
      <c r="E47" s="7">
        <f>IF('Paste CSV here'!C43="","",'Paste CSV here'!C43)</f>
        <v/>
      </c>
      <c r="F47" s="7">
        <f>IF('Paste CSV here'!D43="","",'Paste CSV here'!D43)</f>
        <v/>
      </c>
      <c r="G47" s="9">
        <f>IF('Paste CSV here'!E43="","",IFERROR(VALUE('Paste CSV here'!E43),'Paste CSV here'!E43))</f>
        <v/>
      </c>
      <c r="H47" s="7">
        <f>IF('Paste CSV here'!F43="","",'Paste CSV here'!F43)</f>
        <v/>
      </c>
      <c r="I47" s="10">
        <f>IF('Paste CSV here'!G43="","",IFERROR(VALUE(SUBSTITUTE(SUBSTITUTE('Paste CSV here'!G43,"£",""),",","")),""))</f>
        <v/>
      </c>
      <c r="J47" s="11">
        <f>IF(OR(G47="",I47=""),"",ROUND(G47*I47,2))</f>
        <v/>
      </c>
      <c r="K47" s="7">
        <f>IF('Paste CSV here'!I43="","",'Paste CSV here'!I43)</f>
        <v/>
      </c>
      <c r="L47" s="7">
        <f>IF('Paste CSV here'!J43="","",'Paste CSV here'!J43)</f>
        <v/>
      </c>
      <c r="M47" s="7">
        <f>IF('Paste CSV here'!K43="","",'Paste CSV here'!K43)</f>
        <v/>
      </c>
      <c r="N47" s="7">
        <f>IF('Paste CSV here'!L43="","",IFERROR(VALUE('Paste CSV here'!L43),'Paste CSV here'!L43))</f>
        <v/>
      </c>
      <c r="O47" s="7">
        <f>IF('Paste CSV here'!M43="","",'Paste CSV here'!M43)</f>
        <v/>
      </c>
      <c r="P47" s="7">
        <f>IF('Paste CSV here'!N43="","",'Paste CSV here'!N43)</f>
        <v/>
      </c>
      <c r="Q47" s="7">
        <f>IF('Paste CSV here'!O43="","",'Paste CSV here'!O43)</f>
        <v/>
      </c>
      <c r="R47" s="7">
        <f>IF('Paste CSV here'!P43="","",'Paste CSV here'!P43)</f>
        <v/>
      </c>
    </row>
    <row r="48">
      <c r="A48" s="7">
        <f>IF(F48="","",ROW()-5)</f>
        <v/>
      </c>
      <c r="B48" s="8" t="n"/>
      <c r="C48" s="7">
        <f>IF('Paste CSV here'!A44="","",'Paste CSV here'!A44)</f>
        <v/>
      </c>
      <c r="D48" s="7">
        <f>IF('Paste CSV here'!B44="","",'Paste CSV here'!B44)</f>
        <v/>
      </c>
      <c r="E48" s="7">
        <f>IF('Paste CSV here'!C44="","",'Paste CSV here'!C44)</f>
        <v/>
      </c>
      <c r="F48" s="7">
        <f>IF('Paste CSV here'!D44="","",'Paste CSV here'!D44)</f>
        <v/>
      </c>
      <c r="G48" s="9">
        <f>IF('Paste CSV here'!E44="","",IFERROR(VALUE('Paste CSV here'!E44),'Paste CSV here'!E44))</f>
        <v/>
      </c>
      <c r="H48" s="7">
        <f>IF('Paste CSV here'!F44="","",'Paste CSV here'!F44)</f>
        <v/>
      </c>
      <c r="I48" s="10">
        <f>IF('Paste CSV here'!G44="","",IFERROR(VALUE(SUBSTITUTE(SUBSTITUTE('Paste CSV here'!G44,"£",""),",","")),""))</f>
        <v/>
      </c>
      <c r="J48" s="11">
        <f>IF(OR(G48="",I48=""),"",ROUND(G48*I48,2))</f>
        <v/>
      </c>
      <c r="K48" s="7">
        <f>IF('Paste CSV here'!I44="","",'Paste CSV here'!I44)</f>
        <v/>
      </c>
      <c r="L48" s="7">
        <f>IF('Paste CSV here'!J44="","",'Paste CSV here'!J44)</f>
        <v/>
      </c>
      <c r="M48" s="7">
        <f>IF('Paste CSV here'!K44="","",'Paste CSV here'!K44)</f>
        <v/>
      </c>
      <c r="N48" s="7">
        <f>IF('Paste CSV here'!L44="","",IFERROR(VALUE('Paste CSV here'!L44),'Paste CSV here'!L44))</f>
        <v/>
      </c>
      <c r="O48" s="7">
        <f>IF('Paste CSV here'!M44="","",'Paste CSV here'!M44)</f>
        <v/>
      </c>
      <c r="P48" s="7">
        <f>IF('Paste CSV here'!N44="","",'Paste CSV here'!N44)</f>
        <v/>
      </c>
      <c r="Q48" s="7">
        <f>IF('Paste CSV here'!O44="","",'Paste CSV here'!O44)</f>
        <v/>
      </c>
      <c r="R48" s="7">
        <f>IF('Paste CSV here'!P44="","",'Paste CSV here'!P44)</f>
        <v/>
      </c>
    </row>
    <row r="49">
      <c r="A49" s="7">
        <f>IF(F49="","",ROW()-5)</f>
        <v/>
      </c>
      <c r="B49" s="8" t="n"/>
      <c r="C49" s="7">
        <f>IF('Paste CSV here'!A45="","",'Paste CSV here'!A45)</f>
        <v/>
      </c>
      <c r="D49" s="7">
        <f>IF('Paste CSV here'!B45="","",'Paste CSV here'!B45)</f>
        <v/>
      </c>
      <c r="E49" s="7">
        <f>IF('Paste CSV here'!C45="","",'Paste CSV here'!C45)</f>
        <v/>
      </c>
      <c r="F49" s="7">
        <f>IF('Paste CSV here'!D45="","",'Paste CSV here'!D45)</f>
        <v/>
      </c>
      <c r="G49" s="9">
        <f>IF('Paste CSV here'!E45="","",IFERROR(VALUE('Paste CSV here'!E45),'Paste CSV here'!E45))</f>
        <v/>
      </c>
      <c r="H49" s="7">
        <f>IF('Paste CSV here'!F45="","",'Paste CSV here'!F45)</f>
        <v/>
      </c>
      <c r="I49" s="10">
        <f>IF('Paste CSV here'!G45="","",IFERROR(VALUE(SUBSTITUTE(SUBSTITUTE('Paste CSV here'!G45,"£",""),",","")),""))</f>
        <v/>
      </c>
      <c r="J49" s="11">
        <f>IF(OR(G49="",I49=""),"",ROUND(G49*I49,2))</f>
        <v/>
      </c>
      <c r="K49" s="7">
        <f>IF('Paste CSV here'!I45="","",'Paste CSV here'!I45)</f>
        <v/>
      </c>
      <c r="L49" s="7">
        <f>IF('Paste CSV here'!J45="","",'Paste CSV here'!J45)</f>
        <v/>
      </c>
      <c r="M49" s="7">
        <f>IF('Paste CSV here'!K45="","",'Paste CSV here'!K45)</f>
        <v/>
      </c>
      <c r="N49" s="7">
        <f>IF('Paste CSV here'!L45="","",IFERROR(VALUE('Paste CSV here'!L45),'Paste CSV here'!L45))</f>
        <v/>
      </c>
      <c r="O49" s="7">
        <f>IF('Paste CSV here'!M45="","",'Paste CSV here'!M45)</f>
        <v/>
      </c>
      <c r="P49" s="7">
        <f>IF('Paste CSV here'!N45="","",'Paste CSV here'!N45)</f>
        <v/>
      </c>
      <c r="Q49" s="7">
        <f>IF('Paste CSV here'!O45="","",'Paste CSV here'!O45)</f>
        <v/>
      </c>
      <c r="R49" s="7">
        <f>IF('Paste CSV here'!P45="","",'Paste CSV here'!P45)</f>
        <v/>
      </c>
    </row>
    <row r="50">
      <c r="A50" s="7">
        <f>IF(F50="","",ROW()-5)</f>
        <v/>
      </c>
      <c r="B50" s="8" t="n"/>
      <c r="C50" s="7">
        <f>IF('Paste CSV here'!A46="","",'Paste CSV here'!A46)</f>
        <v/>
      </c>
      <c r="D50" s="7">
        <f>IF('Paste CSV here'!B46="","",'Paste CSV here'!B46)</f>
        <v/>
      </c>
      <c r="E50" s="7">
        <f>IF('Paste CSV here'!C46="","",'Paste CSV here'!C46)</f>
        <v/>
      </c>
      <c r="F50" s="7">
        <f>IF('Paste CSV here'!D46="","",'Paste CSV here'!D46)</f>
        <v/>
      </c>
      <c r="G50" s="9">
        <f>IF('Paste CSV here'!E46="","",IFERROR(VALUE('Paste CSV here'!E46),'Paste CSV here'!E46))</f>
        <v/>
      </c>
      <c r="H50" s="7">
        <f>IF('Paste CSV here'!F46="","",'Paste CSV here'!F46)</f>
        <v/>
      </c>
      <c r="I50" s="10">
        <f>IF('Paste CSV here'!G46="","",IFERROR(VALUE(SUBSTITUTE(SUBSTITUTE('Paste CSV here'!G46,"£",""),",","")),""))</f>
        <v/>
      </c>
      <c r="J50" s="11">
        <f>IF(OR(G50="",I50=""),"",ROUND(G50*I50,2))</f>
        <v/>
      </c>
      <c r="K50" s="7">
        <f>IF('Paste CSV here'!I46="","",'Paste CSV here'!I46)</f>
        <v/>
      </c>
      <c r="L50" s="7">
        <f>IF('Paste CSV here'!J46="","",'Paste CSV here'!J46)</f>
        <v/>
      </c>
      <c r="M50" s="7">
        <f>IF('Paste CSV here'!K46="","",'Paste CSV here'!K46)</f>
        <v/>
      </c>
      <c r="N50" s="7">
        <f>IF('Paste CSV here'!L46="","",IFERROR(VALUE('Paste CSV here'!L46),'Paste CSV here'!L46))</f>
        <v/>
      </c>
      <c r="O50" s="7">
        <f>IF('Paste CSV here'!M46="","",'Paste CSV here'!M46)</f>
        <v/>
      </c>
      <c r="P50" s="7">
        <f>IF('Paste CSV here'!N46="","",'Paste CSV here'!N46)</f>
        <v/>
      </c>
      <c r="Q50" s="7">
        <f>IF('Paste CSV here'!O46="","",'Paste CSV here'!O46)</f>
        <v/>
      </c>
      <c r="R50" s="7">
        <f>IF('Paste CSV here'!P46="","",'Paste CSV here'!P46)</f>
        <v/>
      </c>
    </row>
    <row r="51">
      <c r="A51" s="7">
        <f>IF(F51="","",ROW()-5)</f>
        <v/>
      </c>
      <c r="B51" s="8" t="n"/>
      <c r="C51" s="7">
        <f>IF('Paste CSV here'!A47="","",'Paste CSV here'!A47)</f>
        <v/>
      </c>
      <c r="D51" s="7">
        <f>IF('Paste CSV here'!B47="","",'Paste CSV here'!B47)</f>
        <v/>
      </c>
      <c r="E51" s="7">
        <f>IF('Paste CSV here'!C47="","",'Paste CSV here'!C47)</f>
        <v/>
      </c>
      <c r="F51" s="7">
        <f>IF('Paste CSV here'!D47="","",'Paste CSV here'!D47)</f>
        <v/>
      </c>
      <c r="G51" s="9">
        <f>IF('Paste CSV here'!E47="","",IFERROR(VALUE('Paste CSV here'!E47),'Paste CSV here'!E47))</f>
        <v/>
      </c>
      <c r="H51" s="7">
        <f>IF('Paste CSV here'!F47="","",'Paste CSV here'!F47)</f>
        <v/>
      </c>
      <c r="I51" s="10">
        <f>IF('Paste CSV here'!G47="","",IFERROR(VALUE(SUBSTITUTE(SUBSTITUTE('Paste CSV here'!G47,"£",""),",","")),""))</f>
        <v/>
      </c>
      <c r="J51" s="11">
        <f>IF(OR(G51="",I51=""),"",ROUND(G51*I51,2))</f>
        <v/>
      </c>
      <c r="K51" s="7">
        <f>IF('Paste CSV here'!I47="","",'Paste CSV here'!I47)</f>
        <v/>
      </c>
      <c r="L51" s="7">
        <f>IF('Paste CSV here'!J47="","",'Paste CSV here'!J47)</f>
        <v/>
      </c>
      <c r="M51" s="7">
        <f>IF('Paste CSV here'!K47="","",'Paste CSV here'!K47)</f>
        <v/>
      </c>
      <c r="N51" s="7">
        <f>IF('Paste CSV here'!L47="","",IFERROR(VALUE('Paste CSV here'!L47),'Paste CSV here'!L47))</f>
        <v/>
      </c>
      <c r="O51" s="7">
        <f>IF('Paste CSV here'!M47="","",'Paste CSV here'!M47)</f>
        <v/>
      </c>
      <c r="P51" s="7">
        <f>IF('Paste CSV here'!N47="","",'Paste CSV here'!N47)</f>
        <v/>
      </c>
      <c r="Q51" s="7">
        <f>IF('Paste CSV here'!O47="","",'Paste CSV here'!O47)</f>
        <v/>
      </c>
      <c r="R51" s="7">
        <f>IF('Paste CSV here'!P47="","",'Paste CSV here'!P47)</f>
        <v/>
      </c>
    </row>
    <row r="52">
      <c r="A52" s="7">
        <f>IF(F52="","",ROW()-5)</f>
        <v/>
      </c>
      <c r="B52" s="8" t="n"/>
      <c r="C52" s="7">
        <f>IF('Paste CSV here'!A48="","",'Paste CSV here'!A48)</f>
        <v/>
      </c>
      <c r="D52" s="7">
        <f>IF('Paste CSV here'!B48="","",'Paste CSV here'!B48)</f>
        <v/>
      </c>
      <c r="E52" s="7">
        <f>IF('Paste CSV here'!C48="","",'Paste CSV here'!C48)</f>
        <v/>
      </c>
      <c r="F52" s="7">
        <f>IF('Paste CSV here'!D48="","",'Paste CSV here'!D48)</f>
        <v/>
      </c>
      <c r="G52" s="9">
        <f>IF('Paste CSV here'!E48="","",IFERROR(VALUE('Paste CSV here'!E48),'Paste CSV here'!E48))</f>
        <v/>
      </c>
      <c r="H52" s="7">
        <f>IF('Paste CSV here'!F48="","",'Paste CSV here'!F48)</f>
        <v/>
      </c>
      <c r="I52" s="10">
        <f>IF('Paste CSV here'!G48="","",IFERROR(VALUE(SUBSTITUTE(SUBSTITUTE('Paste CSV here'!G48,"£",""),",","")),""))</f>
        <v/>
      </c>
      <c r="J52" s="11">
        <f>IF(OR(G52="",I52=""),"",ROUND(G52*I52,2))</f>
        <v/>
      </c>
      <c r="K52" s="7">
        <f>IF('Paste CSV here'!I48="","",'Paste CSV here'!I48)</f>
        <v/>
      </c>
      <c r="L52" s="7">
        <f>IF('Paste CSV here'!J48="","",'Paste CSV here'!J48)</f>
        <v/>
      </c>
      <c r="M52" s="7">
        <f>IF('Paste CSV here'!K48="","",'Paste CSV here'!K48)</f>
        <v/>
      </c>
      <c r="N52" s="7">
        <f>IF('Paste CSV here'!L48="","",IFERROR(VALUE('Paste CSV here'!L48),'Paste CSV here'!L48))</f>
        <v/>
      </c>
      <c r="O52" s="7">
        <f>IF('Paste CSV here'!M48="","",'Paste CSV here'!M48)</f>
        <v/>
      </c>
      <c r="P52" s="7">
        <f>IF('Paste CSV here'!N48="","",'Paste CSV here'!N48)</f>
        <v/>
      </c>
      <c r="Q52" s="7">
        <f>IF('Paste CSV here'!O48="","",'Paste CSV here'!O48)</f>
        <v/>
      </c>
      <c r="R52" s="7">
        <f>IF('Paste CSV here'!P48="","",'Paste CSV here'!P48)</f>
        <v/>
      </c>
    </row>
    <row r="53">
      <c r="A53" s="7">
        <f>IF(F53="","",ROW()-5)</f>
        <v/>
      </c>
      <c r="B53" s="8" t="n"/>
      <c r="C53" s="7">
        <f>IF('Paste CSV here'!A49="","",'Paste CSV here'!A49)</f>
        <v/>
      </c>
      <c r="D53" s="7">
        <f>IF('Paste CSV here'!B49="","",'Paste CSV here'!B49)</f>
        <v/>
      </c>
      <c r="E53" s="7">
        <f>IF('Paste CSV here'!C49="","",'Paste CSV here'!C49)</f>
        <v/>
      </c>
      <c r="F53" s="7">
        <f>IF('Paste CSV here'!D49="","",'Paste CSV here'!D49)</f>
        <v/>
      </c>
      <c r="G53" s="9">
        <f>IF('Paste CSV here'!E49="","",IFERROR(VALUE('Paste CSV here'!E49),'Paste CSV here'!E49))</f>
        <v/>
      </c>
      <c r="H53" s="7">
        <f>IF('Paste CSV here'!F49="","",'Paste CSV here'!F49)</f>
        <v/>
      </c>
      <c r="I53" s="10">
        <f>IF('Paste CSV here'!G49="","",IFERROR(VALUE(SUBSTITUTE(SUBSTITUTE('Paste CSV here'!G49,"£",""),",","")),""))</f>
        <v/>
      </c>
      <c r="J53" s="11">
        <f>IF(OR(G53="",I53=""),"",ROUND(G53*I53,2))</f>
        <v/>
      </c>
      <c r="K53" s="7">
        <f>IF('Paste CSV here'!I49="","",'Paste CSV here'!I49)</f>
        <v/>
      </c>
      <c r="L53" s="7">
        <f>IF('Paste CSV here'!J49="","",'Paste CSV here'!J49)</f>
        <v/>
      </c>
      <c r="M53" s="7">
        <f>IF('Paste CSV here'!K49="","",'Paste CSV here'!K49)</f>
        <v/>
      </c>
      <c r="N53" s="7">
        <f>IF('Paste CSV here'!L49="","",IFERROR(VALUE('Paste CSV here'!L49),'Paste CSV here'!L49))</f>
        <v/>
      </c>
      <c r="O53" s="7">
        <f>IF('Paste CSV here'!M49="","",'Paste CSV here'!M49)</f>
        <v/>
      </c>
      <c r="P53" s="7">
        <f>IF('Paste CSV here'!N49="","",'Paste CSV here'!N49)</f>
        <v/>
      </c>
      <c r="Q53" s="7">
        <f>IF('Paste CSV here'!O49="","",'Paste CSV here'!O49)</f>
        <v/>
      </c>
      <c r="R53" s="7">
        <f>IF('Paste CSV here'!P49="","",'Paste CSV here'!P49)</f>
        <v/>
      </c>
    </row>
    <row r="54">
      <c r="A54" s="7">
        <f>IF(F54="","",ROW()-5)</f>
        <v/>
      </c>
      <c r="B54" s="8" t="n"/>
      <c r="C54" s="7">
        <f>IF('Paste CSV here'!A50="","",'Paste CSV here'!A50)</f>
        <v/>
      </c>
      <c r="D54" s="7">
        <f>IF('Paste CSV here'!B50="","",'Paste CSV here'!B50)</f>
        <v/>
      </c>
      <c r="E54" s="7">
        <f>IF('Paste CSV here'!C50="","",'Paste CSV here'!C50)</f>
        <v/>
      </c>
      <c r="F54" s="7">
        <f>IF('Paste CSV here'!D50="","",'Paste CSV here'!D50)</f>
        <v/>
      </c>
      <c r="G54" s="9">
        <f>IF('Paste CSV here'!E50="","",IFERROR(VALUE('Paste CSV here'!E50),'Paste CSV here'!E50))</f>
        <v/>
      </c>
      <c r="H54" s="7">
        <f>IF('Paste CSV here'!F50="","",'Paste CSV here'!F50)</f>
        <v/>
      </c>
      <c r="I54" s="10">
        <f>IF('Paste CSV here'!G50="","",IFERROR(VALUE(SUBSTITUTE(SUBSTITUTE('Paste CSV here'!G50,"£",""),",","")),""))</f>
        <v/>
      </c>
      <c r="J54" s="11">
        <f>IF(OR(G54="",I54=""),"",ROUND(G54*I54,2))</f>
        <v/>
      </c>
      <c r="K54" s="7">
        <f>IF('Paste CSV here'!I50="","",'Paste CSV here'!I50)</f>
        <v/>
      </c>
      <c r="L54" s="7">
        <f>IF('Paste CSV here'!J50="","",'Paste CSV here'!J50)</f>
        <v/>
      </c>
      <c r="M54" s="7">
        <f>IF('Paste CSV here'!K50="","",'Paste CSV here'!K50)</f>
        <v/>
      </c>
      <c r="N54" s="7">
        <f>IF('Paste CSV here'!L50="","",IFERROR(VALUE('Paste CSV here'!L50),'Paste CSV here'!L50))</f>
        <v/>
      </c>
      <c r="O54" s="7">
        <f>IF('Paste CSV here'!M50="","",'Paste CSV here'!M50)</f>
        <v/>
      </c>
      <c r="P54" s="7">
        <f>IF('Paste CSV here'!N50="","",'Paste CSV here'!N50)</f>
        <v/>
      </c>
      <c r="Q54" s="7">
        <f>IF('Paste CSV here'!O50="","",'Paste CSV here'!O50)</f>
        <v/>
      </c>
      <c r="R54" s="7">
        <f>IF('Paste CSV here'!P50="","",'Paste CSV here'!P50)</f>
        <v/>
      </c>
    </row>
    <row r="55">
      <c r="A55" s="7">
        <f>IF(F55="","",ROW()-5)</f>
        <v/>
      </c>
      <c r="B55" s="8" t="n"/>
      <c r="C55" s="7">
        <f>IF('Paste CSV here'!A51="","",'Paste CSV here'!A51)</f>
        <v/>
      </c>
      <c r="D55" s="7">
        <f>IF('Paste CSV here'!B51="","",'Paste CSV here'!B51)</f>
        <v/>
      </c>
      <c r="E55" s="7">
        <f>IF('Paste CSV here'!C51="","",'Paste CSV here'!C51)</f>
        <v/>
      </c>
      <c r="F55" s="7">
        <f>IF('Paste CSV here'!D51="","",'Paste CSV here'!D51)</f>
        <v/>
      </c>
      <c r="G55" s="9">
        <f>IF('Paste CSV here'!E51="","",IFERROR(VALUE('Paste CSV here'!E51),'Paste CSV here'!E51))</f>
        <v/>
      </c>
      <c r="H55" s="7">
        <f>IF('Paste CSV here'!F51="","",'Paste CSV here'!F51)</f>
        <v/>
      </c>
      <c r="I55" s="10">
        <f>IF('Paste CSV here'!G51="","",IFERROR(VALUE(SUBSTITUTE(SUBSTITUTE('Paste CSV here'!G51,"£",""),",","")),""))</f>
        <v/>
      </c>
      <c r="J55" s="11">
        <f>IF(OR(G55="",I55=""),"",ROUND(G55*I55,2))</f>
        <v/>
      </c>
      <c r="K55" s="7">
        <f>IF('Paste CSV here'!I51="","",'Paste CSV here'!I51)</f>
        <v/>
      </c>
      <c r="L55" s="7">
        <f>IF('Paste CSV here'!J51="","",'Paste CSV here'!J51)</f>
        <v/>
      </c>
      <c r="M55" s="7">
        <f>IF('Paste CSV here'!K51="","",'Paste CSV here'!K51)</f>
        <v/>
      </c>
      <c r="N55" s="7">
        <f>IF('Paste CSV here'!L51="","",IFERROR(VALUE('Paste CSV here'!L51),'Paste CSV here'!L51))</f>
        <v/>
      </c>
      <c r="O55" s="7">
        <f>IF('Paste CSV here'!M51="","",'Paste CSV here'!M51)</f>
        <v/>
      </c>
      <c r="P55" s="7">
        <f>IF('Paste CSV here'!N51="","",'Paste CSV here'!N51)</f>
        <v/>
      </c>
      <c r="Q55" s="7">
        <f>IF('Paste CSV here'!O51="","",'Paste CSV here'!O51)</f>
        <v/>
      </c>
      <c r="R55" s="7">
        <f>IF('Paste CSV here'!P51="","",'Paste CSV here'!P51)</f>
        <v/>
      </c>
    </row>
    <row r="56">
      <c r="A56" s="7">
        <f>IF(F56="","",ROW()-5)</f>
        <v/>
      </c>
      <c r="B56" s="8" t="n"/>
      <c r="C56" s="7">
        <f>IF('Paste CSV here'!A52="","",'Paste CSV here'!A52)</f>
        <v/>
      </c>
      <c r="D56" s="7">
        <f>IF('Paste CSV here'!B52="","",'Paste CSV here'!B52)</f>
        <v/>
      </c>
      <c r="E56" s="7">
        <f>IF('Paste CSV here'!C52="","",'Paste CSV here'!C52)</f>
        <v/>
      </c>
      <c r="F56" s="7">
        <f>IF('Paste CSV here'!D52="","",'Paste CSV here'!D52)</f>
        <v/>
      </c>
      <c r="G56" s="9">
        <f>IF('Paste CSV here'!E52="","",IFERROR(VALUE('Paste CSV here'!E52),'Paste CSV here'!E52))</f>
        <v/>
      </c>
      <c r="H56" s="7">
        <f>IF('Paste CSV here'!F52="","",'Paste CSV here'!F52)</f>
        <v/>
      </c>
      <c r="I56" s="10">
        <f>IF('Paste CSV here'!G52="","",IFERROR(VALUE(SUBSTITUTE(SUBSTITUTE('Paste CSV here'!G52,"£",""),",","")),""))</f>
        <v/>
      </c>
      <c r="J56" s="11">
        <f>IF(OR(G56="",I56=""),"",ROUND(G56*I56,2))</f>
        <v/>
      </c>
      <c r="K56" s="7">
        <f>IF('Paste CSV here'!I52="","",'Paste CSV here'!I52)</f>
        <v/>
      </c>
      <c r="L56" s="7">
        <f>IF('Paste CSV here'!J52="","",'Paste CSV here'!J52)</f>
        <v/>
      </c>
      <c r="M56" s="7">
        <f>IF('Paste CSV here'!K52="","",'Paste CSV here'!K52)</f>
        <v/>
      </c>
      <c r="N56" s="7">
        <f>IF('Paste CSV here'!L52="","",IFERROR(VALUE('Paste CSV here'!L52),'Paste CSV here'!L52))</f>
        <v/>
      </c>
      <c r="O56" s="7">
        <f>IF('Paste CSV here'!M52="","",'Paste CSV here'!M52)</f>
        <v/>
      </c>
      <c r="P56" s="7">
        <f>IF('Paste CSV here'!N52="","",'Paste CSV here'!N52)</f>
        <v/>
      </c>
      <c r="Q56" s="7">
        <f>IF('Paste CSV here'!O52="","",'Paste CSV here'!O52)</f>
        <v/>
      </c>
      <c r="R56" s="7">
        <f>IF('Paste CSV here'!P52="","",'Paste CSV here'!P52)</f>
        <v/>
      </c>
    </row>
    <row r="57">
      <c r="A57" s="7">
        <f>IF(F57="","",ROW()-5)</f>
        <v/>
      </c>
      <c r="B57" s="8" t="n"/>
      <c r="C57" s="7">
        <f>IF('Paste CSV here'!A53="","",'Paste CSV here'!A53)</f>
        <v/>
      </c>
      <c r="D57" s="7">
        <f>IF('Paste CSV here'!B53="","",'Paste CSV here'!B53)</f>
        <v/>
      </c>
      <c r="E57" s="7">
        <f>IF('Paste CSV here'!C53="","",'Paste CSV here'!C53)</f>
        <v/>
      </c>
      <c r="F57" s="7">
        <f>IF('Paste CSV here'!D53="","",'Paste CSV here'!D53)</f>
        <v/>
      </c>
      <c r="G57" s="9">
        <f>IF('Paste CSV here'!E53="","",IFERROR(VALUE('Paste CSV here'!E53),'Paste CSV here'!E53))</f>
        <v/>
      </c>
      <c r="H57" s="7">
        <f>IF('Paste CSV here'!F53="","",'Paste CSV here'!F53)</f>
        <v/>
      </c>
      <c r="I57" s="10">
        <f>IF('Paste CSV here'!G53="","",IFERROR(VALUE(SUBSTITUTE(SUBSTITUTE('Paste CSV here'!G53,"£",""),",","")),""))</f>
        <v/>
      </c>
      <c r="J57" s="11">
        <f>IF(OR(G57="",I57=""),"",ROUND(G57*I57,2))</f>
        <v/>
      </c>
      <c r="K57" s="7">
        <f>IF('Paste CSV here'!I53="","",'Paste CSV here'!I53)</f>
        <v/>
      </c>
      <c r="L57" s="7">
        <f>IF('Paste CSV here'!J53="","",'Paste CSV here'!J53)</f>
        <v/>
      </c>
      <c r="M57" s="7">
        <f>IF('Paste CSV here'!K53="","",'Paste CSV here'!K53)</f>
        <v/>
      </c>
      <c r="N57" s="7">
        <f>IF('Paste CSV here'!L53="","",IFERROR(VALUE('Paste CSV here'!L53),'Paste CSV here'!L53))</f>
        <v/>
      </c>
      <c r="O57" s="7">
        <f>IF('Paste CSV here'!M53="","",'Paste CSV here'!M53)</f>
        <v/>
      </c>
      <c r="P57" s="7">
        <f>IF('Paste CSV here'!N53="","",'Paste CSV here'!N53)</f>
        <v/>
      </c>
      <c r="Q57" s="7">
        <f>IF('Paste CSV here'!O53="","",'Paste CSV here'!O53)</f>
        <v/>
      </c>
      <c r="R57" s="7">
        <f>IF('Paste CSV here'!P53="","",'Paste CSV here'!P53)</f>
        <v/>
      </c>
    </row>
    <row r="58">
      <c r="A58" s="7">
        <f>IF(F58="","",ROW()-5)</f>
        <v/>
      </c>
      <c r="B58" s="8" t="n"/>
      <c r="C58" s="7">
        <f>IF('Paste CSV here'!A54="","",'Paste CSV here'!A54)</f>
        <v/>
      </c>
      <c r="D58" s="7">
        <f>IF('Paste CSV here'!B54="","",'Paste CSV here'!B54)</f>
        <v/>
      </c>
      <c r="E58" s="7">
        <f>IF('Paste CSV here'!C54="","",'Paste CSV here'!C54)</f>
        <v/>
      </c>
      <c r="F58" s="7">
        <f>IF('Paste CSV here'!D54="","",'Paste CSV here'!D54)</f>
        <v/>
      </c>
      <c r="G58" s="9">
        <f>IF('Paste CSV here'!E54="","",IFERROR(VALUE('Paste CSV here'!E54),'Paste CSV here'!E54))</f>
        <v/>
      </c>
      <c r="H58" s="7">
        <f>IF('Paste CSV here'!F54="","",'Paste CSV here'!F54)</f>
        <v/>
      </c>
      <c r="I58" s="10">
        <f>IF('Paste CSV here'!G54="","",IFERROR(VALUE(SUBSTITUTE(SUBSTITUTE('Paste CSV here'!G54,"£",""),",","")),""))</f>
        <v/>
      </c>
      <c r="J58" s="11">
        <f>IF(OR(G58="",I58=""),"",ROUND(G58*I58,2))</f>
        <v/>
      </c>
      <c r="K58" s="7">
        <f>IF('Paste CSV here'!I54="","",'Paste CSV here'!I54)</f>
        <v/>
      </c>
      <c r="L58" s="7">
        <f>IF('Paste CSV here'!J54="","",'Paste CSV here'!J54)</f>
        <v/>
      </c>
      <c r="M58" s="7">
        <f>IF('Paste CSV here'!K54="","",'Paste CSV here'!K54)</f>
        <v/>
      </c>
      <c r="N58" s="7">
        <f>IF('Paste CSV here'!L54="","",IFERROR(VALUE('Paste CSV here'!L54),'Paste CSV here'!L54))</f>
        <v/>
      </c>
      <c r="O58" s="7">
        <f>IF('Paste CSV here'!M54="","",'Paste CSV here'!M54)</f>
        <v/>
      </c>
      <c r="P58" s="7">
        <f>IF('Paste CSV here'!N54="","",'Paste CSV here'!N54)</f>
        <v/>
      </c>
      <c r="Q58" s="7">
        <f>IF('Paste CSV here'!O54="","",'Paste CSV here'!O54)</f>
        <v/>
      </c>
      <c r="R58" s="7">
        <f>IF('Paste CSV here'!P54="","",'Paste CSV here'!P54)</f>
        <v/>
      </c>
    </row>
    <row r="59">
      <c r="A59" s="7">
        <f>IF(F59="","",ROW()-5)</f>
        <v/>
      </c>
      <c r="B59" s="8" t="n"/>
      <c r="C59" s="7">
        <f>IF('Paste CSV here'!A55="","",'Paste CSV here'!A55)</f>
        <v/>
      </c>
      <c r="D59" s="7">
        <f>IF('Paste CSV here'!B55="","",'Paste CSV here'!B55)</f>
        <v/>
      </c>
      <c r="E59" s="7">
        <f>IF('Paste CSV here'!C55="","",'Paste CSV here'!C55)</f>
        <v/>
      </c>
      <c r="F59" s="7">
        <f>IF('Paste CSV here'!D55="","",'Paste CSV here'!D55)</f>
        <v/>
      </c>
      <c r="G59" s="9">
        <f>IF('Paste CSV here'!E55="","",IFERROR(VALUE('Paste CSV here'!E55),'Paste CSV here'!E55))</f>
        <v/>
      </c>
      <c r="H59" s="7">
        <f>IF('Paste CSV here'!F55="","",'Paste CSV here'!F55)</f>
        <v/>
      </c>
      <c r="I59" s="10">
        <f>IF('Paste CSV here'!G55="","",IFERROR(VALUE(SUBSTITUTE(SUBSTITUTE('Paste CSV here'!G55,"£",""),",","")),""))</f>
        <v/>
      </c>
      <c r="J59" s="11">
        <f>IF(OR(G59="",I59=""),"",ROUND(G59*I59,2))</f>
        <v/>
      </c>
      <c r="K59" s="7">
        <f>IF('Paste CSV here'!I55="","",'Paste CSV here'!I55)</f>
        <v/>
      </c>
      <c r="L59" s="7">
        <f>IF('Paste CSV here'!J55="","",'Paste CSV here'!J55)</f>
        <v/>
      </c>
      <c r="M59" s="7">
        <f>IF('Paste CSV here'!K55="","",'Paste CSV here'!K55)</f>
        <v/>
      </c>
      <c r="N59" s="7">
        <f>IF('Paste CSV here'!L55="","",IFERROR(VALUE('Paste CSV here'!L55),'Paste CSV here'!L55))</f>
        <v/>
      </c>
      <c r="O59" s="7">
        <f>IF('Paste CSV here'!M55="","",'Paste CSV here'!M55)</f>
        <v/>
      </c>
      <c r="P59" s="7">
        <f>IF('Paste CSV here'!N55="","",'Paste CSV here'!N55)</f>
        <v/>
      </c>
      <c r="Q59" s="7">
        <f>IF('Paste CSV here'!O55="","",'Paste CSV here'!O55)</f>
        <v/>
      </c>
      <c r="R59" s="7">
        <f>IF('Paste CSV here'!P55="","",'Paste CSV here'!P55)</f>
        <v/>
      </c>
    </row>
    <row r="60">
      <c r="A60" s="7">
        <f>IF(F60="","",ROW()-5)</f>
        <v/>
      </c>
      <c r="B60" s="8" t="n"/>
      <c r="C60" s="7">
        <f>IF('Paste CSV here'!A56="","",'Paste CSV here'!A56)</f>
        <v/>
      </c>
      <c r="D60" s="7">
        <f>IF('Paste CSV here'!B56="","",'Paste CSV here'!B56)</f>
        <v/>
      </c>
      <c r="E60" s="7">
        <f>IF('Paste CSV here'!C56="","",'Paste CSV here'!C56)</f>
        <v/>
      </c>
      <c r="F60" s="7">
        <f>IF('Paste CSV here'!D56="","",'Paste CSV here'!D56)</f>
        <v/>
      </c>
      <c r="G60" s="9">
        <f>IF('Paste CSV here'!E56="","",IFERROR(VALUE('Paste CSV here'!E56),'Paste CSV here'!E56))</f>
        <v/>
      </c>
      <c r="H60" s="7">
        <f>IF('Paste CSV here'!F56="","",'Paste CSV here'!F56)</f>
        <v/>
      </c>
      <c r="I60" s="10">
        <f>IF('Paste CSV here'!G56="","",IFERROR(VALUE(SUBSTITUTE(SUBSTITUTE('Paste CSV here'!G56,"£",""),",","")),""))</f>
        <v/>
      </c>
      <c r="J60" s="11">
        <f>IF(OR(G60="",I60=""),"",ROUND(G60*I60,2))</f>
        <v/>
      </c>
      <c r="K60" s="7">
        <f>IF('Paste CSV here'!I56="","",'Paste CSV here'!I56)</f>
        <v/>
      </c>
      <c r="L60" s="7">
        <f>IF('Paste CSV here'!J56="","",'Paste CSV here'!J56)</f>
        <v/>
      </c>
      <c r="M60" s="7">
        <f>IF('Paste CSV here'!K56="","",'Paste CSV here'!K56)</f>
        <v/>
      </c>
      <c r="N60" s="7">
        <f>IF('Paste CSV here'!L56="","",IFERROR(VALUE('Paste CSV here'!L56),'Paste CSV here'!L56))</f>
        <v/>
      </c>
      <c r="O60" s="7">
        <f>IF('Paste CSV here'!M56="","",'Paste CSV here'!M56)</f>
        <v/>
      </c>
      <c r="P60" s="7">
        <f>IF('Paste CSV here'!N56="","",'Paste CSV here'!N56)</f>
        <v/>
      </c>
      <c r="Q60" s="7">
        <f>IF('Paste CSV here'!O56="","",'Paste CSV here'!O56)</f>
        <v/>
      </c>
      <c r="R60" s="7">
        <f>IF('Paste CSV here'!P56="","",'Paste CSV here'!P56)</f>
        <v/>
      </c>
    </row>
    <row r="61">
      <c r="A61" s="7">
        <f>IF(F61="","",ROW()-5)</f>
        <v/>
      </c>
      <c r="B61" s="8" t="n"/>
      <c r="C61" s="7">
        <f>IF('Paste CSV here'!A57="","",'Paste CSV here'!A57)</f>
        <v/>
      </c>
      <c r="D61" s="7">
        <f>IF('Paste CSV here'!B57="","",'Paste CSV here'!B57)</f>
        <v/>
      </c>
      <c r="E61" s="7">
        <f>IF('Paste CSV here'!C57="","",'Paste CSV here'!C57)</f>
        <v/>
      </c>
      <c r="F61" s="7">
        <f>IF('Paste CSV here'!D57="","",'Paste CSV here'!D57)</f>
        <v/>
      </c>
      <c r="G61" s="9">
        <f>IF('Paste CSV here'!E57="","",IFERROR(VALUE('Paste CSV here'!E57),'Paste CSV here'!E57))</f>
        <v/>
      </c>
      <c r="H61" s="7">
        <f>IF('Paste CSV here'!F57="","",'Paste CSV here'!F57)</f>
        <v/>
      </c>
      <c r="I61" s="10">
        <f>IF('Paste CSV here'!G57="","",IFERROR(VALUE(SUBSTITUTE(SUBSTITUTE('Paste CSV here'!G57,"£",""),",","")),""))</f>
        <v/>
      </c>
      <c r="J61" s="11">
        <f>IF(OR(G61="",I61=""),"",ROUND(G61*I61,2))</f>
        <v/>
      </c>
      <c r="K61" s="7">
        <f>IF('Paste CSV here'!I57="","",'Paste CSV here'!I57)</f>
        <v/>
      </c>
      <c r="L61" s="7">
        <f>IF('Paste CSV here'!J57="","",'Paste CSV here'!J57)</f>
        <v/>
      </c>
      <c r="M61" s="7">
        <f>IF('Paste CSV here'!K57="","",'Paste CSV here'!K57)</f>
        <v/>
      </c>
      <c r="N61" s="7">
        <f>IF('Paste CSV here'!L57="","",IFERROR(VALUE('Paste CSV here'!L57),'Paste CSV here'!L57))</f>
        <v/>
      </c>
      <c r="O61" s="7">
        <f>IF('Paste CSV here'!M57="","",'Paste CSV here'!M57)</f>
        <v/>
      </c>
      <c r="P61" s="7">
        <f>IF('Paste CSV here'!N57="","",'Paste CSV here'!N57)</f>
        <v/>
      </c>
      <c r="Q61" s="7">
        <f>IF('Paste CSV here'!O57="","",'Paste CSV here'!O57)</f>
        <v/>
      </c>
      <c r="R61" s="7">
        <f>IF('Paste CSV here'!P57="","",'Paste CSV here'!P57)</f>
        <v/>
      </c>
    </row>
    <row r="62">
      <c r="A62" s="7">
        <f>IF(F62="","",ROW()-5)</f>
        <v/>
      </c>
      <c r="B62" s="8" t="n"/>
      <c r="C62" s="7">
        <f>IF('Paste CSV here'!A58="","",'Paste CSV here'!A58)</f>
        <v/>
      </c>
      <c r="D62" s="7">
        <f>IF('Paste CSV here'!B58="","",'Paste CSV here'!B58)</f>
        <v/>
      </c>
      <c r="E62" s="7">
        <f>IF('Paste CSV here'!C58="","",'Paste CSV here'!C58)</f>
        <v/>
      </c>
      <c r="F62" s="7">
        <f>IF('Paste CSV here'!D58="","",'Paste CSV here'!D58)</f>
        <v/>
      </c>
      <c r="G62" s="9">
        <f>IF('Paste CSV here'!E58="","",IFERROR(VALUE('Paste CSV here'!E58),'Paste CSV here'!E58))</f>
        <v/>
      </c>
      <c r="H62" s="7">
        <f>IF('Paste CSV here'!F58="","",'Paste CSV here'!F58)</f>
        <v/>
      </c>
      <c r="I62" s="10">
        <f>IF('Paste CSV here'!G58="","",IFERROR(VALUE(SUBSTITUTE(SUBSTITUTE('Paste CSV here'!G58,"£",""),",","")),""))</f>
        <v/>
      </c>
      <c r="J62" s="11">
        <f>IF(OR(G62="",I62=""),"",ROUND(G62*I62,2))</f>
        <v/>
      </c>
      <c r="K62" s="7">
        <f>IF('Paste CSV here'!I58="","",'Paste CSV here'!I58)</f>
        <v/>
      </c>
      <c r="L62" s="7">
        <f>IF('Paste CSV here'!J58="","",'Paste CSV here'!J58)</f>
        <v/>
      </c>
      <c r="M62" s="7">
        <f>IF('Paste CSV here'!K58="","",'Paste CSV here'!K58)</f>
        <v/>
      </c>
      <c r="N62" s="7">
        <f>IF('Paste CSV here'!L58="","",IFERROR(VALUE('Paste CSV here'!L58),'Paste CSV here'!L58))</f>
        <v/>
      </c>
      <c r="O62" s="7">
        <f>IF('Paste CSV here'!M58="","",'Paste CSV here'!M58)</f>
        <v/>
      </c>
      <c r="P62" s="7">
        <f>IF('Paste CSV here'!N58="","",'Paste CSV here'!N58)</f>
        <v/>
      </c>
      <c r="Q62" s="7">
        <f>IF('Paste CSV here'!O58="","",'Paste CSV here'!O58)</f>
        <v/>
      </c>
      <c r="R62" s="7">
        <f>IF('Paste CSV here'!P58="","",'Paste CSV here'!P58)</f>
        <v/>
      </c>
    </row>
    <row r="63">
      <c r="A63" s="7">
        <f>IF(F63="","",ROW()-5)</f>
        <v/>
      </c>
      <c r="B63" s="8" t="n"/>
      <c r="C63" s="7">
        <f>IF('Paste CSV here'!A59="","",'Paste CSV here'!A59)</f>
        <v/>
      </c>
      <c r="D63" s="7">
        <f>IF('Paste CSV here'!B59="","",'Paste CSV here'!B59)</f>
        <v/>
      </c>
      <c r="E63" s="7">
        <f>IF('Paste CSV here'!C59="","",'Paste CSV here'!C59)</f>
        <v/>
      </c>
      <c r="F63" s="7">
        <f>IF('Paste CSV here'!D59="","",'Paste CSV here'!D59)</f>
        <v/>
      </c>
      <c r="G63" s="9">
        <f>IF('Paste CSV here'!E59="","",IFERROR(VALUE('Paste CSV here'!E59),'Paste CSV here'!E59))</f>
        <v/>
      </c>
      <c r="H63" s="7">
        <f>IF('Paste CSV here'!F59="","",'Paste CSV here'!F59)</f>
        <v/>
      </c>
      <c r="I63" s="10">
        <f>IF('Paste CSV here'!G59="","",IFERROR(VALUE(SUBSTITUTE(SUBSTITUTE('Paste CSV here'!G59,"£",""),",","")),""))</f>
        <v/>
      </c>
      <c r="J63" s="11">
        <f>IF(OR(G63="",I63=""),"",ROUND(G63*I63,2))</f>
        <v/>
      </c>
      <c r="K63" s="7">
        <f>IF('Paste CSV here'!I59="","",'Paste CSV here'!I59)</f>
        <v/>
      </c>
      <c r="L63" s="7">
        <f>IF('Paste CSV here'!J59="","",'Paste CSV here'!J59)</f>
        <v/>
      </c>
      <c r="M63" s="7">
        <f>IF('Paste CSV here'!K59="","",'Paste CSV here'!K59)</f>
        <v/>
      </c>
      <c r="N63" s="7">
        <f>IF('Paste CSV here'!L59="","",IFERROR(VALUE('Paste CSV here'!L59),'Paste CSV here'!L59))</f>
        <v/>
      </c>
      <c r="O63" s="7">
        <f>IF('Paste CSV here'!M59="","",'Paste CSV here'!M59)</f>
        <v/>
      </c>
      <c r="P63" s="7">
        <f>IF('Paste CSV here'!N59="","",'Paste CSV here'!N59)</f>
        <v/>
      </c>
      <c r="Q63" s="7">
        <f>IF('Paste CSV here'!O59="","",'Paste CSV here'!O59)</f>
        <v/>
      </c>
      <c r="R63" s="7">
        <f>IF('Paste CSV here'!P59="","",'Paste CSV here'!P59)</f>
        <v/>
      </c>
    </row>
    <row r="64">
      <c r="A64" s="7">
        <f>IF(F64="","",ROW()-5)</f>
        <v/>
      </c>
      <c r="B64" s="8" t="n"/>
      <c r="C64" s="7">
        <f>IF('Paste CSV here'!A60="","",'Paste CSV here'!A60)</f>
        <v/>
      </c>
      <c r="D64" s="7">
        <f>IF('Paste CSV here'!B60="","",'Paste CSV here'!B60)</f>
        <v/>
      </c>
      <c r="E64" s="7">
        <f>IF('Paste CSV here'!C60="","",'Paste CSV here'!C60)</f>
        <v/>
      </c>
      <c r="F64" s="7">
        <f>IF('Paste CSV here'!D60="","",'Paste CSV here'!D60)</f>
        <v/>
      </c>
      <c r="G64" s="9">
        <f>IF('Paste CSV here'!E60="","",IFERROR(VALUE('Paste CSV here'!E60),'Paste CSV here'!E60))</f>
        <v/>
      </c>
      <c r="H64" s="7">
        <f>IF('Paste CSV here'!F60="","",'Paste CSV here'!F60)</f>
        <v/>
      </c>
      <c r="I64" s="10">
        <f>IF('Paste CSV here'!G60="","",IFERROR(VALUE(SUBSTITUTE(SUBSTITUTE('Paste CSV here'!G60,"£",""),",","")),""))</f>
        <v/>
      </c>
      <c r="J64" s="11">
        <f>IF(OR(G64="",I64=""),"",ROUND(G64*I64,2))</f>
        <v/>
      </c>
      <c r="K64" s="7">
        <f>IF('Paste CSV here'!I60="","",'Paste CSV here'!I60)</f>
        <v/>
      </c>
      <c r="L64" s="7">
        <f>IF('Paste CSV here'!J60="","",'Paste CSV here'!J60)</f>
        <v/>
      </c>
      <c r="M64" s="7">
        <f>IF('Paste CSV here'!K60="","",'Paste CSV here'!K60)</f>
        <v/>
      </c>
      <c r="N64" s="7">
        <f>IF('Paste CSV here'!L60="","",IFERROR(VALUE('Paste CSV here'!L60),'Paste CSV here'!L60))</f>
        <v/>
      </c>
      <c r="O64" s="7">
        <f>IF('Paste CSV here'!M60="","",'Paste CSV here'!M60)</f>
        <v/>
      </c>
      <c r="P64" s="7">
        <f>IF('Paste CSV here'!N60="","",'Paste CSV here'!N60)</f>
        <v/>
      </c>
      <c r="Q64" s="7">
        <f>IF('Paste CSV here'!O60="","",'Paste CSV here'!O60)</f>
        <v/>
      </c>
      <c r="R64" s="7">
        <f>IF('Paste CSV here'!P60="","",'Paste CSV here'!P60)</f>
        <v/>
      </c>
    </row>
    <row r="65">
      <c r="A65" s="7">
        <f>IF(F65="","",ROW()-5)</f>
        <v/>
      </c>
      <c r="B65" s="8" t="n"/>
      <c r="C65" s="7">
        <f>IF('Paste CSV here'!A61="","",'Paste CSV here'!A61)</f>
        <v/>
      </c>
      <c r="D65" s="7">
        <f>IF('Paste CSV here'!B61="","",'Paste CSV here'!B61)</f>
        <v/>
      </c>
      <c r="E65" s="7">
        <f>IF('Paste CSV here'!C61="","",'Paste CSV here'!C61)</f>
        <v/>
      </c>
      <c r="F65" s="7">
        <f>IF('Paste CSV here'!D61="","",'Paste CSV here'!D61)</f>
        <v/>
      </c>
      <c r="G65" s="9">
        <f>IF('Paste CSV here'!E61="","",IFERROR(VALUE('Paste CSV here'!E61),'Paste CSV here'!E61))</f>
        <v/>
      </c>
      <c r="H65" s="7">
        <f>IF('Paste CSV here'!F61="","",'Paste CSV here'!F61)</f>
        <v/>
      </c>
      <c r="I65" s="10">
        <f>IF('Paste CSV here'!G61="","",IFERROR(VALUE(SUBSTITUTE(SUBSTITUTE('Paste CSV here'!G61,"£",""),",","")),""))</f>
        <v/>
      </c>
      <c r="J65" s="11">
        <f>IF(OR(G65="",I65=""),"",ROUND(G65*I65,2))</f>
        <v/>
      </c>
      <c r="K65" s="7">
        <f>IF('Paste CSV here'!I61="","",'Paste CSV here'!I61)</f>
        <v/>
      </c>
      <c r="L65" s="7">
        <f>IF('Paste CSV here'!J61="","",'Paste CSV here'!J61)</f>
        <v/>
      </c>
      <c r="M65" s="7">
        <f>IF('Paste CSV here'!K61="","",'Paste CSV here'!K61)</f>
        <v/>
      </c>
      <c r="N65" s="7">
        <f>IF('Paste CSV here'!L61="","",IFERROR(VALUE('Paste CSV here'!L61),'Paste CSV here'!L61))</f>
        <v/>
      </c>
      <c r="O65" s="7">
        <f>IF('Paste CSV here'!M61="","",'Paste CSV here'!M61)</f>
        <v/>
      </c>
      <c r="P65" s="7">
        <f>IF('Paste CSV here'!N61="","",'Paste CSV here'!N61)</f>
        <v/>
      </c>
      <c r="Q65" s="7">
        <f>IF('Paste CSV here'!O61="","",'Paste CSV here'!O61)</f>
        <v/>
      </c>
      <c r="R65" s="7">
        <f>IF('Paste CSV here'!P61="","",'Paste CSV here'!P61)</f>
        <v/>
      </c>
    </row>
    <row r="66">
      <c r="A66" s="7">
        <f>IF(F66="","",ROW()-5)</f>
        <v/>
      </c>
      <c r="B66" s="8" t="n"/>
      <c r="C66" s="7">
        <f>IF('Paste CSV here'!A62="","",'Paste CSV here'!A62)</f>
        <v/>
      </c>
      <c r="D66" s="7">
        <f>IF('Paste CSV here'!B62="","",'Paste CSV here'!B62)</f>
        <v/>
      </c>
      <c r="E66" s="7">
        <f>IF('Paste CSV here'!C62="","",'Paste CSV here'!C62)</f>
        <v/>
      </c>
      <c r="F66" s="7">
        <f>IF('Paste CSV here'!D62="","",'Paste CSV here'!D62)</f>
        <v/>
      </c>
      <c r="G66" s="9">
        <f>IF('Paste CSV here'!E62="","",IFERROR(VALUE('Paste CSV here'!E62),'Paste CSV here'!E62))</f>
        <v/>
      </c>
      <c r="H66" s="7">
        <f>IF('Paste CSV here'!F62="","",'Paste CSV here'!F62)</f>
        <v/>
      </c>
      <c r="I66" s="10">
        <f>IF('Paste CSV here'!G62="","",IFERROR(VALUE(SUBSTITUTE(SUBSTITUTE('Paste CSV here'!G62,"£",""),",","")),""))</f>
        <v/>
      </c>
      <c r="J66" s="11">
        <f>IF(OR(G66="",I66=""),"",ROUND(G66*I66,2))</f>
        <v/>
      </c>
      <c r="K66" s="7">
        <f>IF('Paste CSV here'!I62="","",'Paste CSV here'!I62)</f>
        <v/>
      </c>
      <c r="L66" s="7">
        <f>IF('Paste CSV here'!J62="","",'Paste CSV here'!J62)</f>
        <v/>
      </c>
      <c r="M66" s="7">
        <f>IF('Paste CSV here'!K62="","",'Paste CSV here'!K62)</f>
        <v/>
      </c>
      <c r="N66" s="7">
        <f>IF('Paste CSV here'!L62="","",IFERROR(VALUE('Paste CSV here'!L62),'Paste CSV here'!L62))</f>
        <v/>
      </c>
      <c r="O66" s="7">
        <f>IF('Paste CSV here'!M62="","",'Paste CSV here'!M62)</f>
        <v/>
      </c>
      <c r="P66" s="7">
        <f>IF('Paste CSV here'!N62="","",'Paste CSV here'!N62)</f>
        <v/>
      </c>
      <c r="Q66" s="7">
        <f>IF('Paste CSV here'!O62="","",'Paste CSV here'!O62)</f>
        <v/>
      </c>
      <c r="R66" s="7">
        <f>IF('Paste CSV here'!P62="","",'Paste CSV here'!P62)</f>
        <v/>
      </c>
    </row>
    <row r="67">
      <c r="A67" s="7">
        <f>IF(F67="","",ROW()-5)</f>
        <v/>
      </c>
      <c r="B67" s="8" t="n"/>
      <c r="C67" s="7">
        <f>IF('Paste CSV here'!A63="","",'Paste CSV here'!A63)</f>
        <v/>
      </c>
      <c r="D67" s="7">
        <f>IF('Paste CSV here'!B63="","",'Paste CSV here'!B63)</f>
        <v/>
      </c>
      <c r="E67" s="7">
        <f>IF('Paste CSV here'!C63="","",'Paste CSV here'!C63)</f>
        <v/>
      </c>
      <c r="F67" s="7">
        <f>IF('Paste CSV here'!D63="","",'Paste CSV here'!D63)</f>
        <v/>
      </c>
      <c r="G67" s="9">
        <f>IF('Paste CSV here'!E63="","",IFERROR(VALUE('Paste CSV here'!E63),'Paste CSV here'!E63))</f>
        <v/>
      </c>
      <c r="H67" s="7">
        <f>IF('Paste CSV here'!F63="","",'Paste CSV here'!F63)</f>
        <v/>
      </c>
      <c r="I67" s="10">
        <f>IF('Paste CSV here'!G63="","",IFERROR(VALUE(SUBSTITUTE(SUBSTITUTE('Paste CSV here'!G63,"£",""),",","")),""))</f>
        <v/>
      </c>
      <c r="J67" s="11">
        <f>IF(OR(G67="",I67=""),"",ROUND(G67*I67,2))</f>
        <v/>
      </c>
      <c r="K67" s="7">
        <f>IF('Paste CSV here'!I63="","",'Paste CSV here'!I63)</f>
        <v/>
      </c>
      <c r="L67" s="7">
        <f>IF('Paste CSV here'!J63="","",'Paste CSV here'!J63)</f>
        <v/>
      </c>
      <c r="M67" s="7">
        <f>IF('Paste CSV here'!K63="","",'Paste CSV here'!K63)</f>
        <v/>
      </c>
      <c r="N67" s="7">
        <f>IF('Paste CSV here'!L63="","",IFERROR(VALUE('Paste CSV here'!L63),'Paste CSV here'!L63))</f>
        <v/>
      </c>
      <c r="O67" s="7">
        <f>IF('Paste CSV here'!M63="","",'Paste CSV here'!M63)</f>
        <v/>
      </c>
      <c r="P67" s="7">
        <f>IF('Paste CSV here'!N63="","",'Paste CSV here'!N63)</f>
        <v/>
      </c>
      <c r="Q67" s="7">
        <f>IF('Paste CSV here'!O63="","",'Paste CSV here'!O63)</f>
        <v/>
      </c>
      <c r="R67" s="7">
        <f>IF('Paste CSV here'!P63="","",'Paste CSV here'!P63)</f>
        <v/>
      </c>
    </row>
    <row r="68">
      <c r="A68" s="7">
        <f>IF(F68="","",ROW()-5)</f>
        <v/>
      </c>
      <c r="B68" s="8" t="n"/>
      <c r="C68" s="7">
        <f>IF('Paste CSV here'!A64="","",'Paste CSV here'!A64)</f>
        <v/>
      </c>
      <c r="D68" s="7">
        <f>IF('Paste CSV here'!B64="","",'Paste CSV here'!B64)</f>
        <v/>
      </c>
      <c r="E68" s="7">
        <f>IF('Paste CSV here'!C64="","",'Paste CSV here'!C64)</f>
        <v/>
      </c>
      <c r="F68" s="7">
        <f>IF('Paste CSV here'!D64="","",'Paste CSV here'!D64)</f>
        <v/>
      </c>
      <c r="G68" s="9">
        <f>IF('Paste CSV here'!E64="","",IFERROR(VALUE('Paste CSV here'!E64),'Paste CSV here'!E64))</f>
        <v/>
      </c>
      <c r="H68" s="7">
        <f>IF('Paste CSV here'!F64="","",'Paste CSV here'!F64)</f>
        <v/>
      </c>
      <c r="I68" s="10">
        <f>IF('Paste CSV here'!G64="","",IFERROR(VALUE(SUBSTITUTE(SUBSTITUTE('Paste CSV here'!G64,"£",""),",","")),""))</f>
        <v/>
      </c>
      <c r="J68" s="11">
        <f>IF(OR(G68="",I68=""),"",ROUND(G68*I68,2))</f>
        <v/>
      </c>
      <c r="K68" s="7">
        <f>IF('Paste CSV here'!I64="","",'Paste CSV here'!I64)</f>
        <v/>
      </c>
      <c r="L68" s="7">
        <f>IF('Paste CSV here'!J64="","",'Paste CSV here'!J64)</f>
        <v/>
      </c>
      <c r="M68" s="7">
        <f>IF('Paste CSV here'!K64="","",'Paste CSV here'!K64)</f>
        <v/>
      </c>
      <c r="N68" s="7">
        <f>IF('Paste CSV here'!L64="","",IFERROR(VALUE('Paste CSV here'!L64),'Paste CSV here'!L64))</f>
        <v/>
      </c>
      <c r="O68" s="7">
        <f>IF('Paste CSV here'!M64="","",'Paste CSV here'!M64)</f>
        <v/>
      </c>
      <c r="P68" s="7">
        <f>IF('Paste CSV here'!N64="","",'Paste CSV here'!N64)</f>
        <v/>
      </c>
      <c r="Q68" s="7">
        <f>IF('Paste CSV here'!O64="","",'Paste CSV here'!O64)</f>
        <v/>
      </c>
      <c r="R68" s="7">
        <f>IF('Paste CSV here'!P64="","",'Paste CSV here'!P64)</f>
        <v/>
      </c>
    </row>
    <row r="69">
      <c r="A69" s="7">
        <f>IF(F69="","",ROW()-5)</f>
        <v/>
      </c>
      <c r="B69" s="8" t="n"/>
      <c r="C69" s="7">
        <f>IF('Paste CSV here'!A65="","",'Paste CSV here'!A65)</f>
        <v/>
      </c>
      <c r="D69" s="7">
        <f>IF('Paste CSV here'!B65="","",'Paste CSV here'!B65)</f>
        <v/>
      </c>
      <c r="E69" s="7">
        <f>IF('Paste CSV here'!C65="","",'Paste CSV here'!C65)</f>
        <v/>
      </c>
      <c r="F69" s="7">
        <f>IF('Paste CSV here'!D65="","",'Paste CSV here'!D65)</f>
        <v/>
      </c>
      <c r="G69" s="9">
        <f>IF('Paste CSV here'!E65="","",IFERROR(VALUE('Paste CSV here'!E65),'Paste CSV here'!E65))</f>
        <v/>
      </c>
      <c r="H69" s="7">
        <f>IF('Paste CSV here'!F65="","",'Paste CSV here'!F65)</f>
        <v/>
      </c>
      <c r="I69" s="10">
        <f>IF('Paste CSV here'!G65="","",IFERROR(VALUE(SUBSTITUTE(SUBSTITUTE('Paste CSV here'!G65,"£",""),",","")),""))</f>
        <v/>
      </c>
      <c r="J69" s="11">
        <f>IF(OR(G69="",I69=""),"",ROUND(G69*I69,2))</f>
        <v/>
      </c>
      <c r="K69" s="7">
        <f>IF('Paste CSV here'!I65="","",'Paste CSV here'!I65)</f>
        <v/>
      </c>
      <c r="L69" s="7">
        <f>IF('Paste CSV here'!J65="","",'Paste CSV here'!J65)</f>
        <v/>
      </c>
      <c r="M69" s="7">
        <f>IF('Paste CSV here'!K65="","",'Paste CSV here'!K65)</f>
        <v/>
      </c>
      <c r="N69" s="7">
        <f>IF('Paste CSV here'!L65="","",IFERROR(VALUE('Paste CSV here'!L65),'Paste CSV here'!L65))</f>
        <v/>
      </c>
      <c r="O69" s="7">
        <f>IF('Paste CSV here'!M65="","",'Paste CSV here'!M65)</f>
        <v/>
      </c>
      <c r="P69" s="7">
        <f>IF('Paste CSV here'!N65="","",'Paste CSV here'!N65)</f>
        <v/>
      </c>
      <c r="Q69" s="7">
        <f>IF('Paste CSV here'!O65="","",'Paste CSV here'!O65)</f>
        <v/>
      </c>
      <c r="R69" s="7">
        <f>IF('Paste CSV here'!P65="","",'Paste CSV here'!P65)</f>
        <v/>
      </c>
    </row>
    <row r="70">
      <c r="A70" s="7">
        <f>IF(F70="","",ROW()-5)</f>
        <v/>
      </c>
      <c r="B70" s="8" t="n"/>
      <c r="C70" s="7">
        <f>IF('Paste CSV here'!A66="","",'Paste CSV here'!A66)</f>
        <v/>
      </c>
      <c r="D70" s="7">
        <f>IF('Paste CSV here'!B66="","",'Paste CSV here'!B66)</f>
        <v/>
      </c>
      <c r="E70" s="7">
        <f>IF('Paste CSV here'!C66="","",'Paste CSV here'!C66)</f>
        <v/>
      </c>
      <c r="F70" s="7">
        <f>IF('Paste CSV here'!D66="","",'Paste CSV here'!D66)</f>
        <v/>
      </c>
      <c r="G70" s="9">
        <f>IF('Paste CSV here'!E66="","",IFERROR(VALUE('Paste CSV here'!E66),'Paste CSV here'!E66))</f>
        <v/>
      </c>
      <c r="H70" s="7">
        <f>IF('Paste CSV here'!F66="","",'Paste CSV here'!F66)</f>
        <v/>
      </c>
      <c r="I70" s="10">
        <f>IF('Paste CSV here'!G66="","",IFERROR(VALUE(SUBSTITUTE(SUBSTITUTE('Paste CSV here'!G66,"£",""),",","")),""))</f>
        <v/>
      </c>
      <c r="J70" s="11">
        <f>IF(OR(G70="",I70=""),"",ROUND(G70*I70,2))</f>
        <v/>
      </c>
      <c r="K70" s="7">
        <f>IF('Paste CSV here'!I66="","",'Paste CSV here'!I66)</f>
        <v/>
      </c>
      <c r="L70" s="7">
        <f>IF('Paste CSV here'!J66="","",'Paste CSV here'!J66)</f>
        <v/>
      </c>
      <c r="M70" s="7">
        <f>IF('Paste CSV here'!K66="","",'Paste CSV here'!K66)</f>
        <v/>
      </c>
      <c r="N70" s="7">
        <f>IF('Paste CSV here'!L66="","",IFERROR(VALUE('Paste CSV here'!L66),'Paste CSV here'!L66))</f>
        <v/>
      </c>
      <c r="O70" s="7">
        <f>IF('Paste CSV here'!M66="","",'Paste CSV here'!M66)</f>
        <v/>
      </c>
      <c r="P70" s="7">
        <f>IF('Paste CSV here'!N66="","",'Paste CSV here'!N66)</f>
        <v/>
      </c>
      <c r="Q70" s="7">
        <f>IF('Paste CSV here'!O66="","",'Paste CSV here'!O66)</f>
        <v/>
      </c>
      <c r="R70" s="7">
        <f>IF('Paste CSV here'!P66="","",'Paste CSV here'!P66)</f>
        <v/>
      </c>
    </row>
    <row r="71">
      <c r="A71" s="7">
        <f>IF(F71="","",ROW()-5)</f>
        <v/>
      </c>
      <c r="B71" s="8" t="n"/>
      <c r="C71" s="7">
        <f>IF('Paste CSV here'!A67="","",'Paste CSV here'!A67)</f>
        <v/>
      </c>
      <c r="D71" s="7">
        <f>IF('Paste CSV here'!B67="","",'Paste CSV here'!B67)</f>
        <v/>
      </c>
      <c r="E71" s="7">
        <f>IF('Paste CSV here'!C67="","",'Paste CSV here'!C67)</f>
        <v/>
      </c>
      <c r="F71" s="7">
        <f>IF('Paste CSV here'!D67="","",'Paste CSV here'!D67)</f>
        <v/>
      </c>
      <c r="G71" s="9">
        <f>IF('Paste CSV here'!E67="","",IFERROR(VALUE('Paste CSV here'!E67),'Paste CSV here'!E67))</f>
        <v/>
      </c>
      <c r="H71" s="7">
        <f>IF('Paste CSV here'!F67="","",'Paste CSV here'!F67)</f>
        <v/>
      </c>
      <c r="I71" s="10">
        <f>IF('Paste CSV here'!G67="","",IFERROR(VALUE(SUBSTITUTE(SUBSTITUTE('Paste CSV here'!G67,"£",""),",","")),""))</f>
        <v/>
      </c>
      <c r="J71" s="11">
        <f>IF(OR(G71="",I71=""),"",ROUND(G71*I71,2))</f>
        <v/>
      </c>
      <c r="K71" s="7">
        <f>IF('Paste CSV here'!I67="","",'Paste CSV here'!I67)</f>
        <v/>
      </c>
      <c r="L71" s="7">
        <f>IF('Paste CSV here'!J67="","",'Paste CSV here'!J67)</f>
        <v/>
      </c>
      <c r="M71" s="7">
        <f>IF('Paste CSV here'!K67="","",'Paste CSV here'!K67)</f>
        <v/>
      </c>
      <c r="N71" s="7">
        <f>IF('Paste CSV here'!L67="","",IFERROR(VALUE('Paste CSV here'!L67),'Paste CSV here'!L67))</f>
        <v/>
      </c>
      <c r="O71" s="7">
        <f>IF('Paste CSV here'!M67="","",'Paste CSV here'!M67)</f>
        <v/>
      </c>
      <c r="P71" s="7">
        <f>IF('Paste CSV here'!N67="","",'Paste CSV here'!N67)</f>
        <v/>
      </c>
      <c r="Q71" s="7">
        <f>IF('Paste CSV here'!O67="","",'Paste CSV here'!O67)</f>
        <v/>
      </c>
      <c r="R71" s="7">
        <f>IF('Paste CSV here'!P67="","",'Paste CSV here'!P67)</f>
        <v/>
      </c>
    </row>
    <row r="72">
      <c r="A72" s="7">
        <f>IF(F72="","",ROW()-5)</f>
        <v/>
      </c>
      <c r="B72" s="8" t="n"/>
      <c r="C72" s="7">
        <f>IF('Paste CSV here'!A68="","",'Paste CSV here'!A68)</f>
        <v/>
      </c>
      <c r="D72" s="7">
        <f>IF('Paste CSV here'!B68="","",'Paste CSV here'!B68)</f>
        <v/>
      </c>
      <c r="E72" s="7">
        <f>IF('Paste CSV here'!C68="","",'Paste CSV here'!C68)</f>
        <v/>
      </c>
      <c r="F72" s="7">
        <f>IF('Paste CSV here'!D68="","",'Paste CSV here'!D68)</f>
        <v/>
      </c>
      <c r="G72" s="9">
        <f>IF('Paste CSV here'!E68="","",IFERROR(VALUE('Paste CSV here'!E68),'Paste CSV here'!E68))</f>
        <v/>
      </c>
      <c r="H72" s="7">
        <f>IF('Paste CSV here'!F68="","",'Paste CSV here'!F68)</f>
        <v/>
      </c>
      <c r="I72" s="10">
        <f>IF('Paste CSV here'!G68="","",IFERROR(VALUE(SUBSTITUTE(SUBSTITUTE('Paste CSV here'!G68,"£",""),",","")),""))</f>
        <v/>
      </c>
      <c r="J72" s="11">
        <f>IF(OR(G72="",I72=""),"",ROUND(G72*I72,2))</f>
        <v/>
      </c>
      <c r="K72" s="7">
        <f>IF('Paste CSV here'!I68="","",'Paste CSV here'!I68)</f>
        <v/>
      </c>
      <c r="L72" s="7">
        <f>IF('Paste CSV here'!J68="","",'Paste CSV here'!J68)</f>
        <v/>
      </c>
      <c r="M72" s="7">
        <f>IF('Paste CSV here'!K68="","",'Paste CSV here'!K68)</f>
        <v/>
      </c>
      <c r="N72" s="7">
        <f>IF('Paste CSV here'!L68="","",IFERROR(VALUE('Paste CSV here'!L68),'Paste CSV here'!L68))</f>
        <v/>
      </c>
      <c r="O72" s="7">
        <f>IF('Paste CSV here'!M68="","",'Paste CSV here'!M68)</f>
        <v/>
      </c>
      <c r="P72" s="7">
        <f>IF('Paste CSV here'!N68="","",'Paste CSV here'!N68)</f>
        <v/>
      </c>
      <c r="Q72" s="7">
        <f>IF('Paste CSV here'!O68="","",'Paste CSV here'!O68)</f>
        <v/>
      </c>
      <c r="R72" s="7">
        <f>IF('Paste CSV here'!P68="","",'Paste CSV here'!P68)</f>
        <v/>
      </c>
    </row>
    <row r="73">
      <c r="A73" s="7">
        <f>IF(F73="","",ROW()-5)</f>
        <v/>
      </c>
      <c r="B73" s="8" t="n"/>
      <c r="C73" s="7">
        <f>IF('Paste CSV here'!A69="","",'Paste CSV here'!A69)</f>
        <v/>
      </c>
      <c r="D73" s="7">
        <f>IF('Paste CSV here'!B69="","",'Paste CSV here'!B69)</f>
        <v/>
      </c>
      <c r="E73" s="7">
        <f>IF('Paste CSV here'!C69="","",'Paste CSV here'!C69)</f>
        <v/>
      </c>
      <c r="F73" s="7">
        <f>IF('Paste CSV here'!D69="","",'Paste CSV here'!D69)</f>
        <v/>
      </c>
      <c r="G73" s="9">
        <f>IF('Paste CSV here'!E69="","",IFERROR(VALUE('Paste CSV here'!E69),'Paste CSV here'!E69))</f>
        <v/>
      </c>
      <c r="H73" s="7">
        <f>IF('Paste CSV here'!F69="","",'Paste CSV here'!F69)</f>
        <v/>
      </c>
      <c r="I73" s="10">
        <f>IF('Paste CSV here'!G69="","",IFERROR(VALUE(SUBSTITUTE(SUBSTITUTE('Paste CSV here'!G69,"£",""),",","")),""))</f>
        <v/>
      </c>
      <c r="J73" s="11">
        <f>IF(OR(G73="",I73=""),"",ROUND(G73*I73,2))</f>
        <v/>
      </c>
      <c r="K73" s="7">
        <f>IF('Paste CSV here'!I69="","",'Paste CSV here'!I69)</f>
        <v/>
      </c>
      <c r="L73" s="7">
        <f>IF('Paste CSV here'!J69="","",'Paste CSV here'!J69)</f>
        <v/>
      </c>
      <c r="M73" s="7">
        <f>IF('Paste CSV here'!K69="","",'Paste CSV here'!K69)</f>
        <v/>
      </c>
      <c r="N73" s="7">
        <f>IF('Paste CSV here'!L69="","",IFERROR(VALUE('Paste CSV here'!L69),'Paste CSV here'!L69))</f>
        <v/>
      </c>
      <c r="O73" s="7">
        <f>IF('Paste CSV here'!M69="","",'Paste CSV here'!M69)</f>
        <v/>
      </c>
      <c r="P73" s="7">
        <f>IF('Paste CSV here'!N69="","",'Paste CSV here'!N69)</f>
        <v/>
      </c>
      <c r="Q73" s="7">
        <f>IF('Paste CSV here'!O69="","",'Paste CSV here'!O69)</f>
        <v/>
      </c>
      <c r="R73" s="7">
        <f>IF('Paste CSV here'!P69="","",'Paste CSV here'!P69)</f>
        <v/>
      </c>
    </row>
    <row r="74">
      <c r="A74" s="7">
        <f>IF(F74="","",ROW()-5)</f>
        <v/>
      </c>
      <c r="B74" s="8" t="n"/>
      <c r="C74" s="7">
        <f>IF('Paste CSV here'!A70="","",'Paste CSV here'!A70)</f>
        <v/>
      </c>
      <c r="D74" s="7">
        <f>IF('Paste CSV here'!B70="","",'Paste CSV here'!B70)</f>
        <v/>
      </c>
      <c r="E74" s="7">
        <f>IF('Paste CSV here'!C70="","",'Paste CSV here'!C70)</f>
        <v/>
      </c>
      <c r="F74" s="7">
        <f>IF('Paste CSV here'!D70="","",'Paste CSV here'!D70)</f>
        <v/>
      </c>
      <c r="G74" s="9">
        <f>IF('Paste CSV here'!E70="","",IFERROR(VALUE('Paste CSV here'!E70),'Paste CSV here'!E70))</f>
        <v/>
      </c>
      <c r="H74" s="7">
        <f>IF('Paste CSV here'!F70="","",'Paste CSV here'!F70)</f>
        <v/>
      </c>
      <c r="I74" s="10">
        <f>IF('Paste CSV here'!G70="","",IFERROR(VALUE(SUBSTITUTE(SUBSTITUTE('Paste CSV here'!G70,"£",""),",","")),""))</f>
        <v/>
      </c>
      <c r="J74" s="11">
        <f>IF(OR(G74="",I74=""),"",ROUND(G74*I74,2))</f>
        <v/>
      </c>
      <c r="K74" s="7">
        <f>IF('Paste CSV here'!I70="","",'Paste CSV here'!I70)</f>
        <v/>
      </c>
      <c r="L74" s="7">
        <f>IF('Paste CSV here'!J70="","",'Paste CSV here'!J70)</f>
        <v/>
      </c>
      <c r="M74" s="7">
        <f>IF('Paste CSV here'!K70="","",'Paste CSV here'!K70)</f>
        <v/>
      </c>
      <c r="N74" s="7">
        <f>IF('Paste CSV here'!L70="","",IFERROR(VALUE('Paste CSV here'!L70),'Paste CSV here'!L70))</f>
        <v/>
      </c>
      <c r="O74" s="7">
        <f>IF('Paste CSV here'!M70="","",'Paste CSV here'!M70)</f>
        <v/>
      </c>
      <c r="P74" s="7">
        <f>IF('Paste CSV here'!N70="","",'Paste CSV here'!N70)</f>
        <v/>
      </c>
      <c r="Q74" s="7">
        <f>IF('Paste CSV here'!O70="","",'Paste CSV here'!O70)</f>
        <v/>
      </c>
      <c r="R74" s="7">
        <f>IF('Paste CSV here'!P70="","",'Paste CSV here'!P70)</f>
        <v/>
      </c>
    </row>
    <row r="75">
      <c r="A75" s="7">
        <f>IF(F75="","",ROW()-5)</f>
        <v/>
      </c>
      <c r="B75" s="8" t="n"/>
      <c r="C75" s="7">
        <f>IF('Paste CSV here'!A71="","",'Paste CSV here'!A71)</f>
        <v/>
      </c>
      <c r="D75" s="7">
        <f>IF('Paste CSV here'!B71="","",'Paste CSV here'!B71)</f>
        <v/>
      </c>
      <c r="E75" s="7">
        <f>IF('Paste CSV here'!C71="","",'Paste CSV here'!C71)</f>
        <v/>
      </c>
      <c r="F75" s="7">
        <f>IF('Paste CSV here'!D71="","",'Paste CSV here'!D71)</f>
        <v/>
      </c>
      <c r="G75" s="9">
        <f>IF('Paste CSV here'!E71="","",IFERROR(VALUE('Paste CSV here'!E71),'Paste CSV here'!E71))</f>
        <v/>
      </c>
      <c r="H75" s="7">
        <f>IF('Paste CSV here'!F71="","",'Paste CSV here'!F71)</f>
        <v/>
      </c>
      <c r="I75" s="10">
        <f>IF('Paste CSV here'!G71="","",IFERROR(VALUE(SUBSTITUTE(SUBSTITUTE('Paste CSV here'!G71,"£",""),",","")),""))</f>
        <v/>
      </c>
      <c r="J75" s="11">
        <f>IF(OR(G75="",I75=""),"",ROUND(G75*I75,2))</f>
        <v/>
      </c>
      <c r="K75" s="7">
        <f>IF('Paste CSV here'!I71="","",'Paste CSV here'!I71)</f>
        <v/>
      </c>
      <c r="L75" s="7">
        <f>IF('Paste CSV here'!J71="","",'Paste CSV here'!J71)</f>
        <v/>
      </c>
      <c r="M75" s="7">
        <f>IF('Paste CSV here'!K71="","",'Paste CSV here'!K71)</f>
        <v/>
      </c>
      <c r="N75" s="7">
        <f>IF('Paste CSV here'!L71="","",IFERROR(VALUE('Paste CSV here'!L71),'Paste CSV here'!L71))</f>
        <v/>
      </c>
      <c r="O75" s="7">
        <f>IF('Paste CSV here'!M71="","",'Paste CSV here'!M71)</f>
        <v/>
      </c>
      <c r="P75" s="7">
        <f>IF('Paste CSV here'!N71="","",'Paste CSV here'!N71)</f>
        <v/>
      </c>
      <c r="Q75" s="7">
        <f>IF('Paste CSV here'!O71="","",'Paste CSV here'!O71)</f>
        <v/>
      </c>
      <c r="R75" s="7">
        <f>IF('Paste CSV here'!P71="","",'Paste CSV here'!P71)</f>
        <v/>
      </c>
    </row>
    <row r="76">
      <c r="A76" s="7">
        <f>IF(F76="","",ROW()-5)</f>
        <v/>
      </c>
      <c r="B76" s="8" t="n"/>
      <c r="C76" s="7">
        <f>IF('Paste CSV here'!A72="","",'Paste CSV here'!A72)</f>
        <v/>
      </c>
      <c r="D76" s="7">
        <f>IF('Paste CSV here'!B72="","",'Paste CSV here'!B72)</f>
        <v/>
      </c>
      <c r="E76" s="7">
        <f>IF('Paste CSV here'!C72="","",'Paste CSV here'!C72)</f>
        <v/>
      </c>
      <c r="F76" s="7">
        <f>IF('Paste CSV here'!D72="","",'Paste CSV here'!D72)</f>
        <v/>
      </c>
      <c r="G76" s="9">
        <f>IF('Paste CSV here'!E72="","",IFERROR(VALUE('Paste CSV here'!E72),'Paste CSV here'!E72))</f>
        <v/>
      </c>
      <c r="H76" s="7">
        <f>IF('Paste CSV here'!F72="","",'Paste CSV here'!F72)</f>
        <v/>
      </c>
      <c r="I76" s="10">
        <f>IF('Paste CSV here'!G72="","",IFERROR(VALUE(SUBSTITUTE(SUBSTITUTE('Paste CSV here'!G72,"£",""),",","")),""))</f>
        <v/>
      </c>
      <c r="J76" s="11">
        <f>IF(OR(G76="",I76=""),"",ROUND(G76*I76,2))</f>
        <v/>
      </c>
      <c r="K76" s="7">
        <f>IF('Paste CSV here'!I72="","",'Paste CSV here'!I72)</f>
        <v/>
      </c>
      <c r="L76" s="7">
        <f>IF('Paste CSV here'!J72="","",'Paste CSV here'!J72)</f>
        <v/>
      </c>
      <c r="M76" s="7">
        <f>IF('Paste CSV here'!K72="","",'Paste CSV here'!K72)</f>
        <v/>
      </c>
      <c r="N76" s="7">
        <f>IF('Paste CSV here'!L72="","",IFERROR(VALUE('Paste CSV here'!L72),'Paste CSV here'!L72))</f>
        <v/>
      </c>
      <c r="O76" s="7">
        <f>IF('Paste CSV here'!M72="","",'Paste CSV here'!M72)</f>
        <v/>
      </c>
      <c r="P76" s="7">
        <f>IF('Paste CSV here'!N72="","",'Paste CSV here'!N72)</f>
        <v/>
      </c>
      <c r="Q76" s="7">
        <f>IF('Paste CSV here'!O72="","",'Paste CSV here'!O72)</f>
        <v/>
      </c>
      <c r="R76" s="7">
        <f>IF('Paste CSV here'!P72="","",'Paste CSV here'!P72)</f>
        <v/>
      </c>
    </row>
    <row r="77">
      <c r="A77" s="7">
        <f>IF(F77="","",ROW()-5)</f>
        <v/>
      </c>
      <c r="B77" s="8" t="n"/>
      <c r="C77" s="7">
        <f>IF('Paste CSV here'!A73="","",'Paste CSV here'!A73)</f>
        <v/>
      </c>
      <c r="D77" s="7">
        <f>IF('Paste CSV here'!B73="","",'Paste CSV here'!B73)</f>
        <v/>
      </c>
      <c r="E77" s="7">
        <f>IF('Paste CSV here'!C73="","",'Paste CSV here'!C73)</f>
        <v/>
      </c>
      <c r="F77" s="7">
        <f>IF('Paste CSV here'!D73="","",'Paste CSV here'!D73)</f>
        <v/>
      </c>
      <c r="G77" s="9">
        <f>IF('Paste CSV here'!E73="","",IFERROR(VALUE('Paste CSV here'!E73),'Paste CSV here'!E73))</f>
        <v/>
      </c>
      <c r="H77" s="7">
        <f>IF('Paste CSV here'!F73="","",'Paste CSV here'!F73)</f>
        <v/>
      </c>
      <c r="I77" s="10">
        <f>IF('Paste CSV here'!G73="","",IFERROR(VALUE(SUBSTITUTE(SUBSTITUTE('Paste CSV here'!G73,"£",""),",","")),""))</f>
        <v/>
      </c>
      <c r="J77" s="11">
        <f>IF(OR(G77="",I77=""),"",ROUND(G77*I77,2))</f>
        <v/>
      </c>
      <c r="K77" s="7">
        <f>IF('Paste CSV here'!I73="","",'Paste CSV here'!I73)</f>
        <v/>
      </c>
      <c r="L77" s="7">
        <f>IF('Paste CSV here'!J73="","",'Paste CSV here'!J73)</f>
        <v/>
      </c>
      <c r="M77" s="7">
        <f>IF('Paste CSV here'!K73="","",'Paste CSV here'!K73)</f>
        <v/>
      </c>
      <c r="N77" s="7">
        <f>IF('Paste CSV here'!L73="","",IFERROR(VALUE('Paste CSV here'!L73),'Paste CSV here'!L73))</f>
        <v/>
      </c>
      <c r="O77" s="7">
        <f>IF('Paste CSV here'!M73="","",'Paste CSV here'!M73)</f>
        <v/>
      </c>
      <c r="P77" s="7">
        <f>IF('Paste CSV here'!N73="","",'Paste CSV here'!N73)</f>
        <v/>
      </c>
      <c r="Q77" s="7">
        <f>IF('Paste CSV here'!O73="","",'Paste CSV here'!O73)</f>
        <v/>
      </c>
      <c r="R77" s="7">
        <f>IF('Paste CSV here'!P73="","",'Paste CSV here'!P73)</f>
        <v/>
      </c>
    </row>
    <row r="78">
      <c r="A78" s="7">
        <f>IF(F78="","",ROW()-5)</f>
        <v/>
      </c>
      <c r="B78" s="8" t="n"/>
      <c r="C78" s="7">
        <f>IF('Paste CSV here'!A74="","",'Paste CSV here'!A74)</f>
        <v/>
      </c>
      <c r="D78" s="7">
        <f>IF('Paste CSV here'!B74="","",'Paste CSV here'!B74)</f>
        <v/>
      </c>
      <c r="E78" s="7">
        <f>IF('Paste CSV here'!C74="","",'Paste CSV here'!C74)</f>
        <v/>
      </c>
      <c r="F78" s="7">
        <f>IF('Paste CSV here'!D74="","",'Paste CSV here'!D74)</f>
        <v/>
      </c>
      <c r="G78" s="9">
        <f>IF('Paste CSV here'!E74="","",IFERROR(VALUE('Paste CSV here'!E74),'Paste CSV here'!E74))</f>
        <v/>
      </c>
      <c r="H78" s="7">
        <f>IF('Paste CSV here'!F74="","",'Paste CSV here'!F74)</f>
        <v/>
      </c>
      <c r="I78" s="10">
        <f>IF('Paste CSV here'!G74="","",IFERROR(VALUE(SUBSTITUTE(SUBSTITUTE('Paste CSV here'!G74,"£",""),",","")),""))</f>
        <v/>
      </c>
      <c r="J78" s="11">
        <f>IF(OR(G78="",I78=""),"",ROUND(G78*I78,2))</f>
        <v/>
      </c>
      <c r="K78" s="7">
        <f>IF('Paste CSV here'!I74="","",'Paste CSV here'!I74)</f>
        <v/>
      </c>
      <c r="L78" s="7">
        <f>IF('Paste CSV here'!J74="","",'Paste CSV here'!J74)</f>
        <v/>
      </c>
      <c r="M78" s="7">
        <f>IF('Paste CSV here'!K74="","",'Paste CSV here'!K74)</f>
        <v/>
      </c>
      <c r="N78" s="7">
        <f>IF('Paste CSV here'!L74="","",IFERROR(VALUE('Paste CSV here'!L74),'Paste CSV here'!L74))</f>
        <v/>
      </c>
      <c r="O78" s="7">
        <f>IF('Paste CSV here'!M74="","",'Paste CSV here'!M74)</f>
        <v/>
      </c>
      <c r="P78" s="7">
        <f>IF('Paste CSV here'!N74="","",'Paste CSV here'!N74)</f>
        <v/>
      </c>
      <c r="Q78" s="7">
        <f>IF('Paste CSV here'!O74="","",'Paste CSV here'!O74)</f>
        <v/>
      </c>
      <c r="R78" s="7">
        <f>IF('Paste CSV here'!P74="","",'Paste CSV here'!P74)</f>
        <v/>
      </c>
    </row>
    <row r="79">
      <c r="A79" s="7">
        <f>IF(F79="","",ROW()-5)</f>
        <v/>
      </c>
      <c r="B79" s="8" t="n"/>
      <c r="C79" s="7">
        <f>IF('Paste CSV here'!A75="","",'Paste CSV here'!A75)</f>
        <v/>
      </c>
      <c r="D79" s="7">
        <f>IF('Paste CSV here'!B75="","",'Paste CSV here'!B75)</f>
        <v/>
      </c>
      <c r="E79" s="7">
        <f>IF('Paste CSV here'!C75="","",'Paste CSV here'!C75)</f>
        <v/>
      </c>
      <c r="F79" s="7">
        <f>IF('Paste CSV here'!D75="","",'Paste CSV here'!D75)</f>
        <v/>
      </c>
      <c r="G79" s="9">
        <f>IF('Paste CSV here'!E75="","",IFERROR(VALUE('Paste CSV here'!E75),'Paste CSV here'!E75))</f>
        <v/>
      </c>
      <c r="H79" s="7">
        <f>IF('Paste CSV here'!F75="","",'Paste CSV here'!F75)</f>
        <v/>
      </c>
      <c r="I79" s="10">
        <f>IF('Paste CSV here'!G75="","",IFERROR(VALUE(SUBSTITUTE(SUBSTITUTE('Paste CSV here'!G75,"£",""),",","")),""))</f>
        <v/>
      </c>
      <c r="J79" s="11">
        <f>IF(OR(G79="",I79=""),"",ROUND(G79*I79,2))</f>
        <v/>
      </c>
      <c r="K79" s="7">
        <f>IF('Paste CSV here'!I75="","",'Paste CSV here'!I75)</f>
        <v/>
      </c>
      <c r="L79" s="7">
        <f>IF('Paste CSV here'!J75="","",'Paste CSV here'!J75)</f>
        <v/>
      </c>
      <c r="M79" s="7">
        <f>IF('Paste CSV here'!K75="","",'Paste CSV here'!K75)</f>
        <v/>
      </c>
      <c r="N79" s="7">
        <f>IF('Paste CSV here'!L75="","",IFERROR(VALUE('Paste CSV here'!L75),'Paste CSV here'!L75))</f>
        <v/>
      </c>
      <c r="O79" s="7">
        <f>IF('Paste CSV here'!M75="","",'Paste CSV here'!M75)</f>
        <v/>
      </c>
      <c r="P79" s="7">
        <f>IF('Paste CSV here'!N75="","",'Paste CSV here'!N75)</f>
        <v/>
      </c>
      <c r="Q79" s="7">
        <f>IF('Paste CSV here'!O75="","",'Paste CSV here'!O75)</f>
        <v/>
      </c>
      <c r="R79" s="7">
        <f>IF('Paste CSV here'!P75="","",'Paste CSV here'!P75)</f>
        <v/>
      </c>
    </row>
    <row r="80">
      <c r="A80" s="7">
        <f>IF(F80="","",ROW()-5)</f>
        <v/>
      </c>
      <c r="B80" s="8" t="n"/>
      <c r="C80" s="7">
        <f>IF('Paste CSV here'!A76="","",'Paste CSV here'!A76)</f>
        <v/>
      </c>
      <c r="D80" s="7">
        <f>IF('Paste CSV here'!B76="","",'Paste CSV here'!B76)</f>
        <v/>
      </c>
      <c r="E80" s="7">
        <f>IF('Paste CSV here'!C76="","",'Paste CSV here'!C76)</f>
        <v/>
      </c>
      <c r="F80" s="7">
        <f>IF('Paste CSV here'!D76="","",'Paste CSV here'!D76)</f>
        <v/>
      </c>
      <c r="G80" s="9">
        <f>IF('Paste CSV here'!E76="","",IFERROR(VALUE('Paste CSV here'!E76),'Paste CSV here'!E76))</f>
        <v/>
      </c>
      <c r="H80" s="7">
        <f>IF('Paste CSV here'!F76="","",'Paste CSV here'!F76)</f>
        <v/>
      </c>
      <c r="I80" s="10">
        <f>IF('Paste CSV here'!G76="","",IFERROR(VALUE(SUBSTITUTE(SUBSTITUTE('Paste CSV here'!G76,"£",""),",","")),""))</f>
        <v/>
      </c>
      <c r="J80" s="11">
        <f>IF(OR(G80="",I80=""),"",ROUND(G80*I80,2))</f>
        <v/>
      </c>
      <c r="K80" s="7">
        <f>IF('Paste CSV here'!I76="","",'Paste CSV here'!I76)</f>
        <v/>
      </c>
      <c r="L80" s="7">
        <f>IF('Paste CSV here'!J76="","",'Paste CSV here'!J76)</f>
        <v/>
      </c>
      <c r="M80" s="7">
        <f>IF('Paste CSV here'!K76="","",'Paste CSV here'!K76)</f>
        <v/>
      </c>
      <c r="N80" s="7">
        <f>IF('Paste CSV here'!L76="","",IFERROR(VALUE('Paste CSV here'!L76),'Paste CSV here'!L76))</f>
        <v/>
      </c>
      <c r="O80" s="7">
        <f>IF('Paste CSV here'!M76="","",'Paste CSV here'!M76)</f>
        <v/>
      </c>
      <c r="P80" s="7">
        <f>IF('Paste CSV here'!N76="","",'Paste CSV here'!N76)</f>
        <v/>
      </c>
      <c r="Q80" s="7">
        <f>IF('Paste CSV here'!O76="","",'Paste CSV here'!O76)</f>
        <v/>
      </c>
      <c r="R80" s="7">
        <f>IF('Paste CSV here'!P76="","",'Paste CSV here'!P76)</f>
        <v/>
      </c>
    </row>
    <row r="81">
      <c r="A81" s="7">
        <f>IF(F81="","",ROW()-5)</f>
        <v/>
      </c>
      <c r="B81" s="8" t="n"/>
      <c r="C81" s="7">
        <f>IF('Paste CSV here'!A77="","",'Paste CSV here'!A77)</f>
        <v/>
      </c>
      <c r="D81" s="7">
        <f>IF('Paste CSV here'!B77="","",'Paste CSV here'!B77)</f>
        <v/>
      </c>
      <c r="E81" s="7">
        <f>IF('Paste CSV here'!C77="","",'Paste CSV here'!C77)</f>
        <v/>
      </c>
      <c r="F81" s="7">
        <f>IF('Paste CSV here'!D77="","",'Paste CSV here'!D77)</f>
        <v/>
      </c>
      <c r="G81" s="9">
        <f>IF('Paste CSV here'!E77="","",IFERROR(VALUE('Paste CSV here'!E77),'Paste CSV here'!E77))</f>
        <v/>
      </c>
      <c r="H81" s="7">
        <f>IF('Paste CSV here'!F77="","",'Paste CSV here'!F77)</f>
        <v/>
      </c>
      <c r="I81" s="10">
        <f>IF('Paste CSV here'!G77="","",IFERROR(VALUE(SUBSTITUTE(SUBSTITUTE('Paste CSV here'!G77,"£",""),",","")),""))</f>
        <v/>
      </c>
      <c r="J81" s="11">
        <f>IF(OR(G81="",I81=""),"",ROUND(G81*I81,2))</f>
        <v/>
      </c>
      <c r="K81" s="7">
        <f>IF('Paste CSV here'!I77="","",'Paste CSV here'!I77)</f>
        <v/>
      </c>
      <c r="L81" s="7">
        <f>IF('Paste CSV here'!J77="","",'Paste CSV here'!J77)</f>
        <v/>
      </c>
      <c r="M81" s="7">
        <f>IF('Paste CSV here'!K77="","",'Paste CSV here'!K77)</f>
        <v/>
      </c>
      <c r="N81" s="7">
        <f>IF('Paste CSV here'!L77="","",IFERROR(VALUE('Paste CSV here'!L77),'Paste CSV here'!L77))</f>
        <v/>
      </c>
      <c r="O81" s="7">
        <f>IF('Paste CSV here'!M77="","",'Paste CSV here'!M77)</f>
        <v/>
      </c>
      <c r="P81" s="7">
        <f>IF('Paste CSV here'!N77="","",'Paste CSV here'!N77)</f>
        <v/>
      </c>
      <c r="Q81" s="7">
        <f>IF('Paste CSV here'!O77="","",'Paste CSV here'!O77)</f>
        <v/>
      </c>
      <c r="R81" s="7">
        <f>IF('Paste CSV here'!P77="","",'Paste CSV here'!P77)</f>
        <v/>
      </c>
    </row>
    <row r="82">
      <c r="A82" s="7">
        <f>IF(F82="","",ROW()-5)</f>
        <v/>
      </c>
      <c r="B82" s="8" t="n"/>
      <c r="C82" s="7">
        <f>IF('Paste CSV here'!A78="","",'Paste CSV here'!A78)</f>
        <v/>
      </c>
      <c r="D82" s="7">
        <f>IF('Paste CSV here'!B78="","",'Paste CSV here'!B78)</f>
        <v/>
      </c>
      <c r="E82" s="7">
        <f>IF('Paste CSV here'!C78="","",'Paste CSV here'!C78)</f>
        <v/>
      </c>
      <c r="F82" s="7">
        <f>IF('Paste CSV here'!D78="","",'Paste CSV here'!D78)</f>
        <v/>
      </c>
      <c r="G82" s="9">
        <f>IF('Paste CSV here'!E78="","",IFERROR(VALUE('Paste CSV here'!E78),'Paste CSV here'!E78))</f>
        <v/>
      </c>
      <c r="H82" s="7">
        <f>IF('Paste CSV here'!F78="","",'Paste CSV here'!F78)</f>
        <v/>
      </c>
      <c r="I82" s="10">
        <f>IF('Paste CSV here'!G78="","",IFERROR(VALUE(SUBSTITUTE(SUBSTITUTE('Paste CSV here'!G78,"£",""),",","")),""))</f>
        <v/>
      </c>
      <c r="J82" s="11">
        <f>IF(OR(G82="",I82=""),"",ROUND(G82*I82,2))</f>
        <v/>
      </c>
      <c r="K82" s="7">
        <f>IF('Paste CSV here'!I78="","",'Paste CSV here'!I78)</f>
        <v/>
      </c>
      <c r="L82" s="7">
        <f>IF('Paste CSV here'!J78="","",'Paste CSV here'!J78)</f>
        <v/>
      </c>
      <c r="M82" s="7">
        <f>IF('Paste CSV here'!K78="","",'Paste CSV here'!K78)</f>
        <v/>
      </c>
      <c r="N82" s="7">
        <f>IF('Paste CSV here'!L78="","",IFERROR(VALUE('Paste CSV here'!L78),'Paste CSV here'!L78))</f>
        <v/>
      </c>
      <c r="O82" s="7">
        <f>IF('Paste CSV here'!M78="","",'Paste CSV here'!M78)</f>
        <v/>
      </c>
      <c r="P82" s="7">
        <f>IF('Paste CSV here'!N78="","",'Paste CSV here'!N78)</f>
        <v/>
      </c>
      <c r="Q82" s="7">
        <f>IF('Paste CSV here'!O78="","",'Paste CSV here'!O78)</f>
        <v/>
      </c>
      <c r="R82" s="7">
        <f>IF('Paste CSV here'!P78="","",'Paste CSV here'!P78)</f>
        <v/>
      </c>
    </row>
    <row r="83">
      <c r="A83" s="7">
        <f>IF(F83="","",ROW()-5)</f>
        <v/>
      </c>
      <c r="B83" s="8" t="n"/>
      <c r="C83" s="7">
        <f>IF('Paste CSV here'!A79="","",'Paste CSV here'!A79)</f>
        <v/>
      </c>
      <c r="D83" s="7">
        <f>IF('Paste CSV here'!B79="","",'Paste CSV here'!B79)</f>
        <v/>
      </c>
      <c r="E83" s="7">
        <f>IF('Paste CSV here'!C79="","",'Paste CSV here'!C79)</f>
        <v/>
      </c>
      <c r="F83" s="7">
        <f>IF('Paste CSV here'!D79="","",'Paste CSV here'!D79)</f>
        <v/>
      </c>
      <c r="G83" s="9">
        <f>IF('Paste CSV here'!E79="","",IFERROR(VALUE('Paste CSV here'!E79),'Paste CSV here'!E79))</f>
        <v/>
      </c>
      <c r="H83" s="7">
        <f>IF('Paste CSV here'!F79="","",'Paste CSV here'!F79)</f>
        <v/>
      </c>
      <c r="I83" s="10">
        <f>IF('Paste CSV here'!G79="","",IFERROR(VALUE(SUBSTITUTE(SUBSTITUTE('Paste CSV here'!G79,"£",""),",","")),""))</f>
        <v/>
      </c>
      <c r="J83" s="11">
        <f>IF(OR(G83="",I83=""),"",ROUND(G83*I83,2))</f>
        <v/>
      </c>
      <c r="K83" s="7">
        <f>IF('Paste CSV here'!I79="","",'Paste CSV here'!I79)</f>
        <v/>
      </c>
      <c r="L83" s="7">
        <f>IF('Paste CSV here'!J79="","",'Paste CSV here'!J79)</f>
        <v/>
      </c>
      <c r="M83" s="7">
        <f>IF('Paste CSV here'!K79="","",'Paste CSV here'!K79)</f>
        <v/>
      </c>
      <c r="N83" s="7">
        <f>IF('Paste CSV here'!L79="","",IFERROR(VALUE('Paste CSV here'!L79),'Paste CSV here'!L79))</f>
        <v/>
      </c>
      <c r="O83" s="7">
        <f>IF('Paste CSV here'!M79="","",'Paste CSV here'!M79)</f>
        <v/>
      </c>
      <c r="P83" s="7">
        <f>IF('Paste CSV here'!N79="","",'Paste CSV here'!N79)</f>
        <v/>
      </c>
      <c r="Q83" s="7">
        <f>IF('Paste CSV here'!O79="","",'Paste CSV here'!O79)</f>
        <v/>
      </c>
      <c r="R83" s="7">
        <f>IF('Paste CSV here'!P79="","",'Paste CSV here'!P79)</f>
        <v/>
      </c>
    </row>
    <row r="84">
      <c r="A84" s="7">
        <f>IF(F84="","",ROW()-5)</f>
        <v/>
      </c>
      <c r="B84" s="8" t="n"/>
      <c r="C84" s="7">
        <f>IF('Paste CSV here'!A80="","",'Paste CSV here'!A80)</f>
        <v/>
      </c>
      <c r="D84" s="7">
        <f>IF('Paste CSV here'!B80="","",'Paste CSV here'!B80)</f>
        <v/>
      </c>
      <c r="E84" s="7">
        <f>IF('Paste CSV here'!C80="","",'Paste CSV here'!C80)</f>
        <v/>
      </c>
      <c r="F84" s="7">
        <f>IF('Paste CSV here'!D80="","",'Paste CSV here'!D80)</f>
        <v/>
      </c>
      <c r="G84" s="9">
        <f>IF('Paste CSV here'!E80="","",IFERROR(VALUE('Paste CSV here'!E80),'Paste CSV here'!E80))</f>
        <v/>
      </c>
      <c r="H84" s="7">
        <f>IF('Paste CSV here'!F80="","",'Paste CSV here'!F80)</f>
        <v/>
      </c>
      <c r="I84" s="10">
        <f>IF('Paste CSV here'!G80="","",IFERROR(VALUE(SUBSTITUTE(SUBSTITUTE('Paste CSV here'!G80,"£",""),",","")),""))</f>
        <v/>
      </c>
      <c r="J84" s="11">
        <f>IF(OR(G84="",I84=""),"",ROUND(G84*I84,2))</f>
        <v/>
      </c>
      <c r="K84" s="7">
        <f>IF('Paste CSV here'!I80="","",'Paste CSV here'!I80)</f>
        <v/>
      </c>
      <c r="L84" s="7">
        <f>IF('Paste CSV here'!J80="","",'Paste CSV here'!J80)</f>
        <v/>
      </c>
      <c r="M84" s="7">
        <f>IF('Paste CSV here'!K80="","",'Paste CSV here'!K80)</f>
        <v/>
      </c>
      <c r="N84" s="7">
        <f>IF('Paste CSV here'!L80="","",IFERROR(VALUE('Paste CSV here'!L80),'Paste CSV here'!L80))</f>
        <v/>
      </c>
      <c r="O84" s="7">
        <f>IF('Paste CSV here'!M80="","",'Paste CSV here'!M80)</f>
        <v/>
      </c>
      <c r="P84" s="7">
        <f>IF('Paste CSV here'!N80="","",'Paste CSV here'!N80)</f>
        <v/>
      </c>
      <c r="Q84" s="7">
        <f>IF('Paste CSV here'!O80="","",'Paste CSV here'!O80)</f>
        <v/>
      </c>
      <c r="R84" s="7">
        <f>IF('Paste CSV here'!P80="","",'Paste CSV here'!P80)</f>
        <v/>
      </c>
    </row>
    <row r="85">
      <c r="A85" s="7">
        <f>IF(F85="","",ROW()-5)</f>
        <v/>
      </c>
      <c r="B85" s="8" t="n"/>
      <c r="C85" s="7">
        <f>IF('Paste CSV here'!A81="","",'Paste CSV here'!A81)</f>
        <v/>
      </c>
      <c r="D85" s="7">
        <f>IF('Paste CSV here'!B81="","",'Paste CSV here'!B81)</f>
        <v/>
      </c>
      <c r="E85" s="7">
        <f>IF('Paste CSV here'!C81="","",'Paste CSV here'!C81)</f>
        <v/>
      </c>
      <c r="F85" s="7">
        <f>IF('Paste CSV here'!D81="","",'Paste CSV here'!D81)</f>
        <v/>
      </c>
      <c r="G85" s="9">
        <f>IF('Paste CSV here'!E81="","",IFERROR(VALUE('Paste CSV here'!E81),'Paste CSV here'!E81))</f>
        <v/>
      </c>
      <c r="H85" s="7">
        <f>IF('Paste CSV here'!F81="","",'Paste CSV here'!F81)</f>
        <v/>
      </c>
      <c r="I85" s="10">
        <f>IF('Paste CSV here'!G81="","",IFERROR(VALUE(SUBSTITUTE(SUBSTITUTE('Paste CSV here'!G81,"£",""),",","")),""))</f>
        <v/>
      </c>
      <c r="J85" s="11">
        <f>IF(OR(G85="",I85=""),"",ROUND(G85*I85,2))</f>
        <v/>
      </c>
      <c r="K85" s="7">
        <f>IF('Paste CSV here'!I81="","",'Paste CSV here'!I81)</f>
        <v/>
      </c>
      <c r="L85" s="7">
        <f>IF('Paste CSV here'!J81="","",'Paste CSV here'!J81)</f>
        <v/>
      </c>
      <c r="M85" s="7">
        <f>IF('Paste CSV here'!K81="","",'Paste CSV here'!K81)</f>
        <v/>
      </c>
      <c r="N85" s="7">
        <f>IF('Paste CSV here'!L81="","",IFERROR(VALUE('Paste CSV here'!L81),'Paste CSV here'!L81))</f>
        <v/>
      </c>
      <c r="O85" s="7">
        <f>IF('Paste CSV here'!M81="","",'Paste CSV here'!M81)</f>
        <v/>
      </c>
      <c r="P85" s="7">
        <f>IF('Paste CSV here'!N81="","",'Paste CSV here'!N81)</f>
        <v/>
      </c>
      <c r="Q85" s="7">
        <f>IF('Paste CSV here'!O81="","",'Paste CSV here'!O81)</f>
        <v/>
      </c>
      <c r="R85" s="7">
        <f>IF('Paste CSV here'!P81="","",'Paste CSV here'!P81)</f>
        <v/>
      </c>
    </row>
    <row r="86">
      <c r="A86" s="7">
        <f>IF(F86="","",ROW()-5)</f>
        <v/>
      </c>
      <c r="B86" s="8" t="n"/>
      <c r="C86" s="7">
        <f>IF('Paste CSV here'!A82="","",'Paste CSV here'!A82)</f>
        <v/>
      </c>
      <c r="D86" s="7">
        <f>IF('Paste CSV here'!B82="","",'Paste CSV here'!B82)</f>
        <v/>
      </c>
      <c r="E86" s="7">
        <f>IF('Paste CSV here'!C82="","",'Paste CSV here'!C82)</f>
        <v/>
      </c>
      <c r="F86" s="7">
        <f>IF('Paste CSV here'!D82="","",'Paste CSV here'!D82)</f>
        <v/>
      </c>
      <c r="G86" s="9">
        <f>IF('Paste CSV here'!E82="","",IFERROR(VALUE('Paste CSV here'!E82),'Paste CSV here'!E82))</f>
        <v/>
      </c>
      <c r="H86" s="7">
        <f>IF('Paste CSV here'!F82="","",'Paste CSV here'!F82)</f>
        <v/>
      </c>
      <c r="I86" s="10">
        <f>IF('Paste CSV here'!G82="","",IFERROR(VALUE(SUBSTITUTE(SUBSTITUTE('Paste CSV here'!G82,"£",""),",","")),""))</f>
        <v/>
      </c>
      <c r="J86" s="11">
        <f>IF(OR(G86="",I86=""),"",ROUND(G86*I86,2))</f>
        <v/>
      </c>
      <c r="K86" s="7">
        <f>IF('Paste CSV here'!I82="","",'Paste CSV here'!I82)</f>
        <v/>
      </c>
      <c r="L86" s="7">
        <f>IF('Paste CSV here'!J82="","",'Paste CSV here'!J82)</f>
        <v/>
      </c>
      <c r="M86" s="7">
        <f>IF('Paste CSV here'!K82="","",'Paste CSV here'!K82)</f>
        <v/>
      </c>
      <c r="N86" s="7">
        <f>IF('Paste CSV here'!L82="","",IFERROR(VALUE('Paste CSV here'!L82),'Paste CSV here'!L82))</f>
        <v/>
      </c>
      <c r="O86" s="7">
        <f>IF('Paste CSV here'!M82="","",'Paste CSV here'!M82)</f>
        <v/>
      </c>
      <c r="P86" s="7">
        <f>IF('Paste CSV here'!N82="","",'Paste CSV here'!N82)</f>
        <v/>
      </c>
      <c r="Q86" s="7">
        <f>IF('Paste CSV here'!O82="","",'Paste CSV here'!O82)</f>
        <v/>
      </c>
      <c r="R86" s="7">
        <f>IF('Paste CSV here'!P82="","",'Paste CSV here'!P82)</f>
        <v/>
      </c>
    </row>
    <row r="87">
      <c r="A87" s="7">
        <f>IF(F87="","",ROW()-5)</f>
        <v/>
      </c>
      <c r="B87" s="8" t="n"/>
      <c r="C87" s="7">
        <f>IF('Paste CSV here'!A83="","",'Paste CSV here'!A83)</f>
        <v/>
      </c>
      <c r="D87" s="7">
        <f>IF('Paste CSV here'!B83="","",'Paste CSV here'!B83)</f>
        <v/>
      </c>
      <c r="E87" s="7">
        <f>IF('Paste CSV here'!C83="","",'Paste CSV here'!C83)</f>
        <v/>
      </c>
      <c r="F87" s="7">
        <f>IF('Paste CSV here'!D83="","",'Paste CSV here'!D83)</f>
        <v/>
      </c>
      <c r="G87" s="9">
        <f>IF('Paste CSV here'!E83="","",IFERROR(VALUE('Paste CSV here'!E83),'Paste CSV here'!E83))</f>
        <v/>
      </c>
      <c r="H87" s="7">
        <f>IF('Paste CSV here'!F83="","",'Paste CSV here'!F83)</f>
        <v/>
      </c>
      <c r="I87" s="10">
        <f>IF('Paste CSV here'!G83="","",IFERROR(VALUE(SUBSTITUTE(SUBSTITUTE('Paste CSV here'!G83,"£",""),",","")),""))</f>
        <v/>
      </c>
      <c r="J87" s="11">
        <f>IF(OR(G87="",I87=""),"",ROUND(G87*I87,2))</f>
        <v/>
      </c>
      <c r="K87" s="7">
        <f>IF('Paste CSV here'!I83="","",'Paste CSV here'!I83)</f>
        <v/>
      </c>
      <c r="L87" s="7">
        <f>IF('Paste CSV here'!J83="","",'Paste CSV here'!J83)</f>
        <v/>
      </c>
      <c r="M87" s="7">
        <f>IF('Paste CSV here'!K83="","",'Paste CSV here'!K83)</f>
        <v/>
      </c>
      <c r="N87" s="7">
        <f>IF('Paste CSV here'!L83="","",IFERROR(VALUE('Paste CSV here'!L83),'Paste CSV here'!L83))</f>
        <v/>
      </c>
      <c r="O87" s="7">
        <f>IF('Paste CSV here'!M83="","",'Paste CSV here'!M83)</f>
        <v/>
      </c>
      <c r="P87" s="7">
        <f>IF('Paste CSV here'!N83="","",'Paste CSV here'!N83)</f>
        <v/>
      </c>
      <c r="Q87" s="7">
        <f>IF('Paste CSV here'!O83="","",'Paste CSV here'!O83)</f>
        <v/>
      </c>
      <c r="R87" s="7">
        <f>IF('Paste CSV here'!P83="","",'Paste CSV here'!P83)</f>
        <v/>
      </c>
    </row>
    <row r="88">
      <c r="A88" s="7">
        <f>IF(F88="","",ROW()-5)</f>
        <v/>
      </c>
      <c r="B88" s="8" t="n"/>
      <c r="C88" s="7">
        <f>IF('Paste CSV here'!A84="","",'Paste CSV here'!A84)</f>
        <v/>
      </c>
      <c r="D88" s="7">
        <f>IF('Paste CSV here'!B84="","",'Paste CSV here'!B84)</f>
        <v/>
      </c>
      <c r="E88" s="7">
        <f>IF('Paste CSV here'!C84="","",'Paste CSV here'!C84)</f>
        <v/>
      </c>
      <c r="F88" s="7">
        <f>IF('Paste CSV here'!D84="","",'Paste CSV here'!D84)</f>
        <v/>
      </c>
      <c r="G88" s="9">
        <f>IF('Paste CSV here'!E84="","",IFERROR(VALUE('Paste CSV here'!E84),'Paste CSV here'!E84))</f>
        <v/>
      </c>
      <c r="H88" s="7">
        <f>IF('Paste CSV here'!F84="","",'Paste CSV here'!F84)</f>
        <v/>
      </c>
      <c r="I88" s="10">
        <f>IF('Paste CSV here'!G84="","",IFERROR(VALUE(SUBSTITUTE(SUBSTITUTE('Paste CSV here'!G84,"£",""),",","")),""))</f>
        <v/>
      </c>
      <c r="J88" s="11">
        <f>IF(OR(G88="",I88=""),"",ROUND(G88*I88,2))</f>
        <v/>
      </c>
      <c r="K88" s="7">
        <f>IF('Paste CSV here'!I84="","",'Paste CSV here'!I84)</f>
        <v/>
      </c>
      <c r="L88" s="7">
        <f>IF('Paste CSV here'!J84="","",'Paste CSV here'!J84)</f>
        <v/>
      </c>
      <c r="M88" s="7">
        <f>IF('Paste CSV here'!K84="","",'Paste CSV here'!K84)</f>
        <v/>
      </c>
      <c r="N88" s="7">
        <f>IF('Paste CSV here'!L84="","",IFERROR(VALUE('Paste CSV here'!L84),'Paste CSV here'!L84))</f>
        <v/>
      </c>
      <c r="O88" s="7">
        <f>IF('Paste CSV here'!M84="","",'Paste CSV here'!M84)</f>
        <v/>
      </c>
      <c r="P88" s="7">
        <f>IF('Paste CSV here'!N84="","",'Paste CSV here'!N84)</f>
        <v/>
      </c>
      <c r="Q88" s="7">
        <f>IF('Paste CSV here'!O84="","",'Paste CSV here'!O84)</f>
        <v/>
      </c>
      <c r="R88" s="7">
        <f>IF('Paste CSV here'!P84="","",'Paste CSV here'!P84)</f>
        <v/>
      </c>
    </row>
    <row r="89">
      <c r="A89" s="7">
        <f>IF(F89="","",ROW()-5)</f>
        <v/>
      </c>
      <c r="B89" s="8" t="n"/>
      <c r="C89" s="7">
        <f>IF('Paste CSV here'!A85="","",'Paste CSV here'!A85)</f>
        <v/>
      </c>
      <c r="D89" s="7">
        <f>IF('Paste CSV here'!B85="","",'Paste CSV here'!B85)</f>
        <v/>
      </c>
      <c r="E89" s="7">
        <f>IF('Paste CSV here'!C85="","",'Paste CSV here'!C85)</f>
        <v/>
      </c>
      <c r="F89" s="7">
        <f>IF('Paste CSV here'!D85="","",'Paste CSV here'!D85)</f>
        <v/>
      </c>
      <c r="G89" s="9">
        <f>IF('Paste CSV here'!E85="","",IFERROR(VALUE('Paste CSV here'!E85),'Paste CSV here'!E85))</f>
        <v/>
      </c>
      <c r="H89" s="7">
        <f>IF('Paste CSV here'!F85="","",'Paste CSV here'!F85)</f>
        <v/>
      </c>
      <c r="I89" s="10">
        <f>IF('Paste CSV here'!G85="","",IFERROR(VALUE(SUBSTITUTE(SUBSTITUTE('Paste CSV here'!G85,"£",""),",","")),""))</f>
        <v/>
      </c>
      <c r="J89" s="11">
        <f>IF(OR(G89="",I89=""),"",ROUND(G89*I89,2))</f>
        <v/>
      </c>
      <c r="K89" s="7">
        <f>IF('Paste CSV here'!I85="","",'Paste CSV here'!I85)</f>
        <v/>
      </c>
      <c r="L89" s="7">
        <f>IF('Paste CSV here'!J85="","",'Paste CSV here'!J85)</f>
        <v/>
      </c>
      <c r="M89" s="7">
        <f>IF('Paste CSV here'!K85="","",'Paste CSV here'!K85)</f>
        <v/>
      </c>
      <c r="N89" s="7">
        <f>IF('Paste CSV here'!L85="","",IFERROR(VALUE('Paste CSV here'!L85),'Paste CSV here'!L85))</f>
        <v/>
      </c>
      <c r="O89" s="7">
        <f>IF('Paste CSV here'!M85="","",'Paste CSV here'!M85)</f>
        <v/>
      </c>
      <c r="P89" s="7">
        <f>IF('Paste CSV here'!N85="","",'Paste CSV here'!N85)</f>
        <v/>
      </c>
      <c r="Q89" s="7">
        <f>IF('Paste CSV here'!O85="","",'Paste CSV here'!O85)</f>
        <v/>
      </c>
      <c r="R89" s="7">
        <f>IF('Paste CSV here'!P85="","",'Paste CSV here'!P85)</f>
        <v/>
      </c>
    </row>
    <row r="90">
      <c r="A90" s="7">
        <f>IF(F90="","",ROW()-5)</f>
        <v/>
      </c>
      <c r="B90" s="8" t="n"/>
      <c r="C90" s="7">
        <f>IF('Paste CSV here'!A86="","",'Paste CSV here'!A86)</f>
        <v/>
      </c>
      <c r="D90" s="7">
        <f>IF('Paste CSV here'!B86="","",'Paste CSV here'!B86)</f>
        <v/>
      </c>
      <c r="E90" s="7">
        <f>IF('Paste CSV here'!C86="","",'Paste CSV here'!C86)</f>
        <v/>
      </c>
      <c r="F90" s="7">
        <f>IF('Paste CSV here'!D86="","",'Paste CSV here'!D86)</f>
        <v/>
      </c>
      <c r="G90" s="9">
        <f>IF('Paste CSV here'!E86="","",IFERROR(VALUE('Paste CSV here'!E86),'Paste CSV here'!E86))</f>
        <v/>
      </c>
      <c r="H90" s="7">
        <f>IF('Paste CSV here'!F86="","",'Paste CSV here'!F86)</f>
        <v/>
      </c>
      <c r="I90" s="10">
        <f>IF('Paste CSV here'!G86="","",IFERROR(VALUE(SUBSTITUTE(SUBSTITUTE('Paste CSV here'!G86,"£",""),",","")),""))</f>
        <v/>
      </c>
      <c r="J90" s="11">
        <f>IF(OR(G90="",I90=""),"",ROUND(G90*I90,2))</f>
        <v/>
      </c>
      <c r="K90" s="7">
        <f>IF('Paste CSV here'!I86="","",'Paste CSV here'!I86)</f>
        <v/>
      </c>
      <c r="L90" s="7">
        <f>IF('Paste CSV here'!J86="","",'Paste CSV here'!J86)</f>
        <v/>
      </c>
      <c r="M90" s="7">
        <f>IF('Paste CSV here'!K86="","",'Paste CSV here'!K86)</f>
        <v/>
      </c>
      <c r="N90" s="7">
        <f>IF('Paste CSV here'!L86="","",IFERROR(VALUE('Paste CSV here'!L86),'Paste CSV here'!L86))</f>
        <v/>
      </c>
      <c r="O90" s="7">
        <f>IF('Paste CSV here'!M86="","",'Paste CSV here'!M86)</f>
        <v/>
      </c>
      <c r="P90" s="7">
        <f>IF('Paste CSV here'!N86="","",'Paste CSV here'!N86)</f>
        <v/>
      </c>
      <c r="Q90" s="7">
        <f>IF('Paste CSV here'!O86="","",'Paste CSV here'!O86)</f>
        <v/>
      </c>
      <c r="R90" s="7">
        <f>IF('Paste CSV here'!P86="","",'Paste CSV here'!P86)</f>
        <v/>
      </c>
    </row>
    <row r="91">
      <c r="A91" s="7">
        <f>IF(F91="","",ROW()-5)</f>
        <v/>
      </c>
      <c r="B91" s="8" t="n"/>
      <c r="C91" s="7">
        <f>IF('Paste CSV here'!A87="","",'Paste CSV here'!A87)</f>
        <v/>
      </c>
      <c r="D91" s="7">
        <f>IF('Paste CSV here'!B87="","",'Paste CSV here'!B87)</f>
        <v/>
      </c>
      <c r="E91" s="7">
        <f>IF('Paste CSV here'!C87="","",'Paste CSV here'!C87)</f>
        <v/>
      </c>
      <c r="F91" s="7">
        <f>IF('Paste CSV here'!D87="","",'Paste CSV here'!D87)</f>
        <v/>
      </c>
      <c r="G91" s="9">
        <f>IF('Paste CSV here'!E87="","",IFERROR(VALUE('Paste CSV here'!E87),'Paste CSV here'!E87))</f>
        <v/>
      </c>
      <c r="H91" s="7">
        <f>IF('Paste CSV here'!F87="","",'Paste CSV here'!F87)</f>
        <v/>
      </c>
      <c r="I91" s="10">
        <f>IF('Paste CSV here'!G87="","",IFERROR(VALUE(SUBSTITUTE(SUBSTITUTE('Paste CSV here'!G87,"£",""),",","")),""))</f>
        <v/>
      </c>
      <c r="J91" s="11">
        <f>IF(OR(G91="",I91=""),"",ROUND(G91*I91,2))</f>
        <v/>
      </c>
      <c r="K91" s="7">
        <f>IF('Paste CSV here'!I87="","",'Paste CSV here'!I87)</f>
        <v/>
      </c>
      <c r="L91" s="7">
        <f>IF('Paste CSV here'!J87="","",'Paste CSV here'!J87)</f>
        <v/>
      </c>
      <c r="M91" s="7">
        <f>IF('Paste CSV here'!K87="","",'Paste CSV here'!K87)</f>
        <v/>
      </c>
      <c r="N91" s="7">
        <f>IF('Paste CSV here'!L87="","",IFERROR(VALUE('Paste CSV here'!L87),'Paste CSV here'!L87))</f>
        <v/>
      </c>
      <c r="O91" s="7">
        <f>IF('Paste CSV here'!M87="","",'Paste CSV here'!M87)</f>
        <v/>
      </c>
      <c r="P91" s="7">
        <f>IF('Paste CSV here'!N87="","",'Paste CSV here'!N87)</f>
        <v/>
      </c>
      <c r="Q91" s="7">
        <f>IF('Paste CSV here'!O87="","",'Paste CSV here'!O87)</f>
        <v/>
      </c>
      <c r="R91" s="7">
        <f>IF('Paste CSV here'!P87="","",'Paste CSV here'!P87)</f>
        <v/>
      </c>
    </row>
    <row r="92">
      <c r="A92" s="7">
        <f>IF(F92="","",ROW()-5)</f>
        <v/>
      </c>
      <c r="B92" s="8" t="n"/>
      <c r="C92" s="7">
        <f>IF('Paste CSV here'!A88="","",'Paste CSV here'!A88)</f>
        <v/>
      </c>
      <c r="D92" s="7">
        <f>IF('Paste CSV here'!B88="","",'Paste CSV here'!B88)</f>
        <v/>
      </c>
      <c r="E92" s="7">
        <f>IF('Paste CSV here'!C88="","",'Paste CSV here'!C88)</f>
        <v/>
      </c>
      <c r="F92" s="7">
        <f>IF('Paste CSV here'!D88="","",'Paste CSV here'!D88)</f>
        <v/>
      </c>
      <c r="G92" s="9">
        <f>IF('Paste CSV here'!E88="","",IFERROR(VALUE('Paste CSV here'!E88),'Paste CSV here'!E88))</f>
        <v/>
      </c>
      <c r="H92" s="7">
        <f>IF('Paste CSV here'!F88="","",'Paste CSV here'!F88)</f>
        <v/>
      </c>
      <c r="I92" s="10">
        <f>IF('Paste CSV here'!G88="","",IFERROR(VALUE(SUBSTITUTE(SUBSTITUTE('Paste CSV here'!G88,"£",""),",","")),""))</f>
        <v/>
      </c>
      <c r="J92" s="11">
        <f>IF(OR(G92="",I92=""),"",ROUND(G92*I92,2))</f>
        <v/>
      </c>
      <c r="K92" s="7">
        <f>IF('Paste CSV here'!I88="","",'Paste CSV here'!I88)</f>
        <v/>
      </c>
      <c r="L92" s="7">
        <f>IF('Paste CSV here'!J88="","",'Paste CSV here'!J88)</f>
        <v/>
      </c>
      <c r="M92" s="7">
        <f>IF('Paste CSV here'!K88="","",'Paste CSV here'!K88)</f>
        <v/>
      </c>
      <c r="N92" s="7">
        <f>IF('Paste CSV here'!L88="","",IFERROR(VALUE('Paste CSV here'!L88),'Paste CSV here'!L88))</f>
        <v/>
      </c>
      <c r="O92" s="7">
        <f>IF('Paste CSV here'!M88="","",'Paste CSV here'!M88)</f>
        <v/>
      </c>
      <c r="P92" s="7">
        <f>IF('Paste CSV here'!N88="","",'Paste CSV here'!N88)</f>
        <v/>
      </c>
      <c r="Q92" s="7">
        <f>IF('Paste CSV here'!O88="","",'Paste CSV here'!O88)</f>
        <v/>
      </c>
      <c r="R92" s="7">
        <f>IF('Paste CSV here'!P88="","",'Paste CSV here'!P88)</f>
        <v/>
      </c>
    </row>
    <row r="93">
      <c r="A93" s="7">
        <f>IF(F93="","",ROW()-5)</f>
        <v/>
      </c>
      <c r="B93" s="8" t="n"/>
      <c r="C93" s="7">
        <f>IF('Paste CSV here'!A89="","",'Paste CSV here'!A89)</f>
        <v/>
      </c>
      <c r="D93" s="7">
        <f>IF('Paste CSV here'!B89="","",'Paste CSV here'!B89)</f>
        <v/>
      </c>
      <c r="E93" s="7">
        <f>IF('Paste CSV here'!C89="","",'Paste CSV here'!C89)</f>
        <v/>
      </c>
      <c r="F93" s="7">
        <f>IF('Paste CSV here'!D89="","",'Paste CSV here'!D89)</f>
        <v/>
      </c>
      <c r="G93" s="9">
        <f>IF('Paste CSV here'!E89="","",IFERROR(VALUE('Paste CSV here'!E89),'Paste CSV here'!E89))</f>
        <v/>
      </c>
      <c r="H93" s="7">
        <f>IF('Paste CSV here'!F89="","",'Paste CSV here'!F89)</f>
        <v/>
      </c>
      <c r="I93" s="10">
        <f>IF('Paste CSV here'!G89="","",IFERROR(VALUE(SUBSTITUTE(SUBSTITUTE('Paste CSV here'!G89,"£",""),",","")),""))</f>
        <v/>
      </c>
      <c r="J93" s="11">
        <f>IF(OR(G93="",I93=""),"",ROUND(G93*I93,2))</f>
        <v/>
      </c>
      <c r="K93" s="7">
        <f>IF('Paste CSV here'!I89="","",'Paste CSV here'!I89)</f>
        <v/>
      </c>
      <c r="L93" s="7">
        <f>IF('Paste CSV here'!J89="","",'Paste CSV here'!J89)</f>
        <v/>
      </c>
      <c r="M93" s="7">
        <f>IF('Paste CSV here'!K89="","",'Paste CSV here'!K89)</f>
        <v/>
      </c>
      <c r="N93" s="7">
        <f>IF('Paste CSV here'!L89="","",IFERROR(VALUE('Paste CSV here'!L89),'Paste CSV here'!L89))</f>
        <v/>
      </c>
      <c r="O93" s="7">
        <f>IF('Paste CSV here'!M89="","",'Paste CSV here'!M89)</f>
        <v/>
      </c>
      <c r="P93" s="7">
        <f>IF('Paste CSV here'!N89="","",'Paste CSV here'!N89)</f>
        <v/>
      </c>
      <c r="Q93" s="7">
        <f>IF('Paste CSV here'!O89="","",'Paste CSV here'!O89)</f>
        <v/>
      </c>
      <c r="R93" s="7">
        <f>IF('Paste CSV here'!P89="","",'Paste CSV here'!P89)</f>
        <v/>
      </c>
    </row>
    <row r="94">
      <c r="A94" s="7">
        <f>IF(F94="","",ROW()-5)</f>
        <v/>
      </c>
      <c r="B94" s="8" t="n"/>
      <c r="C94" s="7">
        <f>IF('Paste CSV here'!A90="","",'Paste CSV here'!A90)</f>
        <v/>
      </c>
      <c r="D94" s="7">
        <f>IF('Paste CSV here'!B90="","",'Paste CSV here'!B90)</f>
        <v/>
      </c>
      <c r="E94" s="7">
        <f>IF('Paste CSV here'!C90="","",'Paste CSV here'!C90)</f>
        <v/>
      </c>
      <c r="F94" s="7">
        <f>IF('Paste CSV here'!D90="","",'Paste CSV here'!D90)</f>
        <v/>
      </c>
      <c r="G94" s="9">
        <f>IF('Paste CSV here'!E90="","",IFERROR(VALUE('Paste CSV here'!E90),'Paste CSV here'!E90))</f>
        <v/>
      </c>
      <c r="H94" s="7">
        <f>IF('Paste CSV here'!F90="","",'Paste CSV here'!F90)</f>
        <v/>
      </c>
      <c r="I94" s="10">
        <f>IF('Paste CSV here'!G90="","",IFERROR(VALUE(SUBSTITUTE(SUBSTITUTE('Paste CSV here'!G90,"£",""),",","")),""))</f>
        <v/>
      </c>
      <c r="J94" s="11">
        <f>IF(OR(G94="",I94=""),"",ROUND(G94*I94,2))</f>
        <v/>
      </c>
      <c r="K94" s="7">
        <f>IF('Paste CSV here'!I90="","",'Paste CSV here'!I90)</f>
        <v/>
      </c>
      <c r="L94" s="7">
        <f>IF('Paste CSV here'!J90="","",'Paste CSV here'!J90)</f>
        <v/>
      </c>
      <c r="M94" s="7">
        <f>IF('Paste CSV here'!K90="","",'Paste CSV here'!K90)</f>
        <v/>
      </c>
      <c r="N94" s="7">
        <f>IF('Paste CSV here'!L90="","",IFERROR(VALUE('Paste CSV here'!L90),'Paste CSV here'!L90))</f>
        <v/>
      </c>
      <c r="O94" s="7">
        <f>IF('Paste CSV here'!M90="","",'Paste CSV here'!M90)</f>
        <v/>
      </c>
      <c r="P94" s="7">
        <f>IF('Paste CSV here'!N90="","",'Paste CSV here'!N90)</f>
        <v/>
      </c>
      <c r="Q94" s="7">
        <f>IF('Paste CSV here'!O90="","",'Paste CSV here'!O90)</f>
        <v/>
      </c>
      <c r="R94" s="7">
        <f>IF('Paste CSV here'!P90="","",'Paste CSV here'!P90)</f>
        <v/>
      </c>
    </row>
    <row r="95">
      <c r="A95" s="7">
        <f>IF(F95="","",ROW()-5)</f>
        <v/>
      </c>
      <c r="B95" s="8" t="n"/>
      <c r="C95" s="7">
        <f>IF('Paste CSV here'!A91="","",'Paste CSV here'!A91)</f>
        <v/>
      </c>
      <c r="D95" s="7">
        <f>IF('Paste CSV here'!B91="","",'Paste CSV here'!B91)</f>
        <v/>
      </c>
      <c r="E95" s="7">
        <f>IF('Paste CSV here'!C91="","",'Paste CSV here'!C91)</f>
        <v/>
      </c>
      <c r="F95" s="7">
        <f>IF('Paste CSV here'!D91="","",'Paste CSV here'!D91)</f>
        <v/>
      </c>
      <c r="G95" s="9">
        <f>IF('Paste CSV here'!E91="","",IFERROR(VALUE('Paste CSV here'!E91),'Paste CSV here'!E91))</f>
        <v/>
      </c>
      <c r="H95" s="7">
        <f>IF('Paste CSV here'!F91="","",'Paste CSV here'!F91)</f>
        <v/>
      </c>
      <c r="I95" s="10">
        <f>IF('Paste CSV here'!G91="","",IFERROR(VALUE(SUBSTITUTE(SUBSTITUTE('Paste CSV here'!G91,"£",""),",","")),""))</f>
        <v/>
      </c>
      <c r="J95" s="11">
        <f>IF(OR(G95="",I95=""),"",ROUND(G95*I95,2))</f>
        <v/>
      </c>
      <c r="K95" s="7">
        <f>IF('Paste CSV here'!I91="","",'Paste CSV here'!I91)</f>
        <v/>
      </c>
      <c r="L95" s="7">
        <f>IF('Paste CSV here'!J91="","",'Paste CSV here'!J91)</f>
        <v/>
      </c>
      <c r="M95" s="7">
        <f>IF('Paste CSV here'!K91="","",'Paste CSV here'!K91)</f>
        <v/>
      </c>
      <c r="N95" s="7">
        <f>IF('Paste CSV here'!L91="","",IFERROR(VALUE('Paste CSV here'!L91),'Paste CSV here'!L91))</f>
        <v/>
      </c>
      <c r="O95" s="7">
        <f>IF('Paste CSV here'!M91="","",'Paste CSV here'!M91)</f>
        <v/>
      </c>
      <c r="P95" s="7">
        <f>IF('Paste CSV here'!N91="","",'Paste CSV here'!N91)</f>
        <v/>
      </c>
      <c r="Q95" s="7">
        <f>IF('Paste CSV here'!O91="","",'Paste CSV here'!O91)</f>
        <v/>
      </c>
      <c r="R95" s="7">
        <f>IF('Paste CSV here'!P91="","",'Paste CSV here'!P91)</f>
        <v/>
      </c>
    </row>
    <row r="96">
      <c r="A96" s="7">
        <f>IF(F96="","",ROW()-5)</f>
        <v/>
      </c>
      <c r="B96" s="8" t="n"/>
      <c r="C96" s="7">
        <f>IF('Paste CSV here'!A92="","",'Paste CSV here'!A92)</f>
        <v/>
      </c>
      <c r="D96" s="7">
        <f>IF('Paste CSV here'!B92="","",'Paste CSV here'!B92)</f>
        <v/>
      </c>
      <c r="E96" s="7">
        <f>IF('Paste CSV here'!C92="","",'Paste CSV here'!C92)</f>
        <v/>
      </c>
      <c r="F96" s="7">
        <f>IF('Paste CSV here'!D92="","",'Paste CSV here'!D92)</f>
        <v/>
      </c>
      <c r="G96" s="9">
        <f>IF('Paste CSV here'!E92="","",IFERROR(VALUE('Paste CSV here'!E92),'Paste CSV here'!E92))</f>
        <v/>
      </c>
      <c r="H96" s="7">
        <f>IF('Paste CSV here'!F92="","",'Paste CSV here'!F92)</f>
        <v/>
      </c>
      <c r="I96" s="10">
        <f>IF('Paste CSV here'!G92="","",IFERROR(VALUE(SUBSTITUTE(SUBSTITUTE('Paste CSV here'!G92,"£",""),",","")),""))</f>
        <v/>
      </c>
      <c r="J96" s="11">
        <f>IF(OR(G96="",I96=""),"",ROUND(G96*I96,2))</f>
        <v/>
      </c>
      <c r="K96" s="7">
        <f>IF('Paste CSV here'!I92="","",'Paste CSV here'!I92)</f>
        <v/>
      </c>
      <c r="L96" s="7">
        <f>IF('Paste CSV here'!J92="","",'Paste CSV here'!J92)</f>
        <v/>
      </c>
      <c r="M96" s="7">
        <f>IF('Paste CSV here'!K92="","",'Paste CSV here'!K92)</f>
        <v/>
      </c>
      <c r="N96" s="7">
        <f>IF('Paste CSV here'!L92="","",IFERROR(VALUE('Paste CSV here'!L92),'Paste CSV here'!L92))</f>
        <v/>
      </c>
      <c r="O96" s="7">
        <f>IF('Paste CSV here'!M92="","",'Paste CSV here'!M92)</f>
        <v/>
      </c>
      <c r="P96" s="7">
        <f>IF('Paste CSV here'!N92="","",'Paste CSV here'!N92)</f>
        <v/>
      </c>
      <c r="Q96" s="7">
        <f>IF('Paste CSV here'!O92="","",'Paste CSV here'!O92)</f>
        <v/>
      </c>
      <c r="R96" s="7">
        <f>IF('Paste CSV here'!P92="","",'Paste CSV here'!P92)</f>
        <v/>
      </c>
    </row>
    <row r="97">
      <c r="A97" s="7">
        <f>IF(F97="","",ROW()-5)</f>
        <v/>
      </c>
      <c r="B97" s="8" t="n"/>
      <c r="C97" s="7">
        <f>IF('Paste CSV here'!A93="","",'Paste CSV here'!A93)</f>
        <v/>
      </c>
      <c r="D97" s="7">
        <f>IF('Paste CSV here'!B93="","",'Paste CSV here'!B93)</f>
        <v/>
      </c>
      <c r="E97" s="7">
        <f>IF('Paste CSV here'!C93="","",'Paste CSV here'!C93)</f>
        <v/>
      </c>
      <c r="F97" s="7">
        <f>IF('Paste CSV here'!D93="","",'Paste CSV here'!D93)</f>
        <v/>
      </c>
      <c r="G97" s="9">
        <f>IF('Paste CSV here'!E93="","",IFERROR(VALUE('Paste CSV here'!E93),'Paste CSV here'!E93))</f>
        <v/>
      </c>
      <c r="H97" s="7">
        <f>IF('Paste CSV here'!F93="","",'Paste CSV here'!F93)</f>
        <v/>
      </c>
      <c r="I97" s="10">
        <f>IF('Paste CSV here'!G93="","",IFERROR(VALUE(SUBSTITUTE(SUBSTITUTE('Paste CSV here'!G93,"£",""),",","")),""))</f>
        <v/>
      </c>
      <c r="J97" s="11">
        <f>IF(OR(G97="",I97=""),"",ROUND(G97*I97,2))</f>
        <v/>
      </c>
      <c r="K97" s="7">
        <f>IF('Paste CSV here'!I93="","",'Paste CSV here'!I93)</f>
        <v/>
      </c>
      <c r="L97" s="7">
        <f>IF('Paste CSV here'!J93="","",'Paste CSV here'!J93)</f>
        <v/>
      </c>
      <c r="M97" s="7">
        <f>IF('Paste CSV here'!K93="","",'Paste CSV here'!K93)</f>
        <v/>
      </c>
      <c r="N97" s="7">
        <f>IF('Paste CSV here'!L93="","",IFERROR(VALUE('Paste CSV here'!L93),'Paste CSV here'!L93))</f>
        <v/>
      </c>
      <c r="O97" s="7">
        <f>IF('Paste CSV here'!M93="","",'Paste CSV here'!M93)</f>
        <v/>
      </c>
      <c r="P97" s="7">
        <f>IF('Paste CSV here'!N93="","",'Paste CSV here'!N93)</f>
        <v/>
      </c>
      <c r="Q97" s="7">
        <f>IF('Paste CSV here'!O93="","",'Paste CSV here'!O93)</f>
        <v/>
      </c>
      <c r="R97" s="7">
        <f>IF('Paste CSV here'!P93="","",'Paste CSV here'!P93)</f>
        <v/>
      </c>
    </row>
    <row r="98">
      <c r="A98" s="7">
        <f>IF(F98="","",ROW()-5)</f>
        <v/>
      </c>
      <c r="B98" s="8" t="n"/>
      <c r="C98" s="7">
        <f>IF('Paste CSV here'!A94="","",'Paste CSV here'!A94)</f>
        <v/>
      </c>
      <c r="D98" s="7">
        <f>IF('Paste CSV here'!B94="","",'Paste CSV here'!B94)</f>
        <v/>
      </c>
      <c r="E98" s="7">
        <f>IF('Paste CSV here'!C94="","",'Paste CSV here'!C94)</f>
        <v/>
      </c>
      <c r="F98" s="7">
        <f>IF('Paste CSV here'!D94="","",'Paste CSV here'!D94)</f>
        <v/>
      </c>
      <c r="G98" s="9">
        <f>IF('Paste CSV here'!E94="","",IFERROR(VALUE('Paste CSV here'!E94),'Paste CSV here'!E94))</f>
        <v/>
      </c>
      <c r="H98" s="7">
        <f>IF('Paste CSV here'!F94="","",'Paste CSV here'!F94)</f>
        <v/>
      </c>
      <c r="I98" s="10">
        <f>IF('Paste CSV here'!G94="","",IFERROR(VALUE(SUBSTITUTE(SUBSTITUTE('Paste CSV here'!G94,"£",""),",","")),""))</f>
        <v/>
      </c>
      <c r="J98" s="11">
        <f>IF(OR(G98="",I98=""),"",ROUND(G98*I98,2))</f>
        <v/>
      </c>
      <c r="K98" s="7">
        <f>IF('Paste CSV here'!I94="","",'Paste CSV here'!I94)</f>
        <v/>
      </c>
      <c r="L98" s="7">
        <f>IF('Paste CSV here'!J94="","",'Paste CSV here'!J94)</f>
        <v/>
      </c>
      <c r="M98" s="7">
        <f>IF('Paste CSV here'!K94="","",'Paste CSV here'!K94)</f>
        <v/>
      </c>
      <c r="N98" s="7">
        <f>IF('Paste CSV here'!L94="","",IFERROR(VALUE('Paste CSV here'!L94),'Paste CSV here'!L94))</f>
        <v/>
      </c>
      <c r="O98" s="7">
        <f>IF('Paste CSV here'!M94="","",'Paste CSV here'!M94)</f>
        <v/>
      </c>
      <c r="P98" s="7">
        <f>IF('Paste CSV here'!N94="","",'Paste CSV here'!N94)</f>
        <v/>
      </c>
      <c r="Q98" s="7">
        <f>IF('Paste CSV here'!O94="","",'Paste CSV here'!O94)</f>
        <v/>
      </c>
      <c r="R98" s="7">
        <f>IF('Paste CSV here'!P94="","",'Paste CSV here'!P94)</f>
        <v/>
      </c>
    </row>
    <row r="99">
      <c r="A99" s="7">
        <f>IF(F99="","",ROW()-5)</f>
        <v/>
      </c>
      <c r="B99" s="8" t="n"/>
      <c r="C99" s="7">
        <f>IF('Paste CSV here'!A95="","",'Paste CSV here'!A95)</f>
        <v/>
      </c>
      <c r="D99" s="7">
        <f>IF('Paste CSV here'!B95="","",'Paste CSV here'!B95)</f>
        <v/>
      </c>
      <c r="E99" s="7">
        <f>IF('Paste CSV here'!C95="","",'Paste CSV here'!C95)</f>
        <v/>
      </c>
      <c r="F99" s="7">
        <f>IF('Paste CSV here'!D95="","",'Paste CSV here'!D95)</f>
        <v/>
      </c>
      <c r="G99" s="9">
        <f>IF('Paste CSV here'!E95="","",IFERROR(VALUE('Paste CSV here'!E95),'Paste CSV here'!E95))</f>
        <v/>
      </c>
      <c r="H99" s="7">
        <f>IF('Paste CSV here'!F95="","",'Paste CSV here'!F95)</f>
        <v/>
      </c>
      <c r="I99" s="10">
        <f>IF('Paste CSV here'!G95="","",IFERROR(VALUE(SUBSTITUTE(SUBSTITUTE('Paste CSV here'!G95,"£",""),",","")),""))</f>
        <v/>
      </c>
      <c r="J99" s="11">
        <f>IF(OR(G99="",I99=""),"",ROUND(G99*I99,2))</f>
        <v/>
      </c>
      <c r="K99" s="7">
        <f>IF('Paste CSV here'!I95="","",'Paste CSV here'!I95)</f>
        <v/>
      </c>
      <c r="L99" s="7">
        <f>IF('Paste CSV here'!J95="","",'Paste CSV here'!J95)</f>
        <v/>
      </c>
      <c r="M99" s="7">
        <f>IF('Paste CSV here'!K95="","",'Paste CSV here'!K95)</f>
        <v/>
      </c>
      <c r="N99" s="7">
        <f>IF('Paste CSV here'!L95="","",IFERROR(VALUE('Paste CSV here'!L95),'Paste CSV here'!L95))</f>
        <v/>
      </c>
      <c r="O99" s="7">
        <f>IF('Paste CSV here'!M95="","",'Paste CSV here'!M95)</f>
        <v/>
      </c>
      <c r="P99" s="7">
        <f>IF('Paste CSV here'!N95="","",'Paste CSV here'!N95)</f>
        <v/>
      </c>
      <c r="Q99" s="7">
        <f>IF('Paste CSV here'!O95="","",'Paste CSV here'!O95)</f>
        <v/>
      </c>
      <c r="R99" s="7">
        <f>IF('Paste CSV here'!P95="","",'Paste CSV here'!P95)</f>
        <v/>
      </c>
    </row>
    <row r="100">
      <c r="A100" s="7">
        <f>IF(F100="","",ROW()-5)</f>
        <v/>
      </c>
      <c r="B100" s="8" t="n"/>
      <c r="C100" s="7">
        <f>IF('Paste CSV here'!A96="","",'Paste CSV here'!A96)</f>
        <v/>
      </c>
      <c r="D100" s="7">
        <f>IF('Paste CSV here'!B96="","",'Paste CSV here'!B96)</f>
        <v/>
      </c>
      <c r="E100" s="7">
        <f>IF('Paste CSV here'!C96="","",'Paste CSV here'!C96)</f>
        <v/>
      </c>
      <c r="F100" s="7">
        <f>IF('Paste CSV here'!D96="","",'Paste CSV here'!D96)</f>
        <v/>
      </c>
      <c r="G100" s="9">
        <f>IF('Paste CSV here'!E96="","",IFERROR(VALUE('Paste CSV here'!E96),'Paste CSV here'!E96))</f>
        <v/>
      </c>
      <c r="H100" s="7">
        <f>IF('Paste CSV here'!F96="","",'Paste CSV here'!F96)</f>
        <v/>
      </c>
      <c r="I100" s="10">
        <f>IF('Paste CSV here'!G96="","",IFERROR(VALUE(SUBSTITUTE(SUBSTITUTE('Paste CSV here'!G96,"£",""),",","")),""))</f>
        <v/>
      </c>
      <c r="J100" s="11">
        <f>IF(OR(G100="",I100=""),"",ROUND(G100*I100,2))</f>
        <v/>
      </c>
      <c r="K100" s="7">
        <f>IF('Paste CSV here'!I96="","",'Paste CSV here'!I96)</f>
        <v/>
      </c>
      <c r="L100" s="7">
        <f>IF('Paste CSV here'!J96="","",'Paste CSV here'!J96)</f>
        <v/>
      </c>
      <c r="M100" s="7">
        <f>IF('Paste CSV here'!K96="","",'Paste CSV here'!K96)</f>
        <v/>
      </c>
      <c r="N100" s="7">
        <f>IF('Paste CSV here'!L96="","",IFERROR(VALUE('Paste CSV here'!L96),'Paste CSV here'!L96))</f>
        <v/>
      </c>
      <c r="O100" s="7">
        <f>IF('Paste CSV here'!M96="","",'Paste CSV here'!M96)</f>
        <v/>
      </c>
      <c r="P100" s="7">
        <f>IF('Paste CSV here'!N96="","",'Paste CSV here'!N96)</f>
        <v/>
      </c>
      <c r="Q100" s="7">
        <f>IF('Paste CSV here'!O96="","",'Paste CSV here'!O96)</f>
        <v/>
      </c>
      <c r="R100" s="7">
        <f>IF('Paste CSV here'!P96="","",'Paste CSV here'!P96)</f>
        <v/>
      </c>
    </row>
    <row r="101">
      <c r="A101" s="7">
        <f>IF(F101="","",ROW()-5)</f>
        <v/>
      </c>
      <c r="B101" s="8" t="n"/>
      <c r="C101" s="7">
        <f>IF('Paste CSV here'!A97="","",'Paste CSV here'!A97)</f>
        <v/>
      </c>
      <c r="D101" s="7">
        <f>IF('Paste CSV here'!B97="","",'Paste CSV here'!B97)</f>
        <v/>
      </c>
      <c r="E101" s="7">
        <f>IF('Paste CSV here'!C97="","",'Paste CSV here'!C97)</f>
        <v/>
      </c>
      <c r="F101" s="7">
        <f>IF('Paste CSV here'!D97="","",'Paste CSV here'!D97)</f>
        <v/>
      </c>
      <c r="G101" s="9">
        <f>IF('Paste CSV here'!E97="","",IFERROR(VALUE('Paste CSV here'!E97),'Paste CSV here'!E97))</f>
        <v/>
      </c>
      <c r="H101" s="7">
        <f>IF('Paste CSV here'!F97="","",'Paste CSV here'!F97)</f>
        <v/>
      </c>
      <c r="I101" s="10">
        <f>IF('Paste CSV here'!G97="","",IFERROR(VALUE(SUBSTITUTE(SUBSTITUTE('Paste CSV here'!G97,"£",""),",","")),""))</f>
        <v/>
      </c>
      <c r="J101" s="11">
        <f>IF(OR(G101="",I101=""),"",ROUND(G101*I101,2))</f>
        <v/>
      </c>
      <c r="K101" s="7">
        <f>IF('Paste CSV here'!I97="","",'Paste CSV here'!I97)</f>
        <v/>
      </c>
      <c r="L101" s="7">
        <f>IF('Paste CSV here'!J97="","",'Paste CSV here'!J97)</f>
        <v/>
      </c>
      <c r="M101" s="7">
        <f>IF('Paste CSV here'!K97="","",'Paste CSV here'!K97)</f>
        <v/>
      </c>
      <c r="N101" s="7">
        <f>IF('Paste CSV here'!L97="","",IFERROR(VALUE('Paste CSV here'!L97),'Paste CSV here'!L97))</f>
        <v/>
      </c>
      <c r="O101" s="7">
        <f>IF('Paste CSV here'!M97="","",'Paste CSV here'!M97)</f>
        <v/>
      </c>
      <c r="P101" s="7">
        <f>IF('Paste CSV here'!N97="","",'Paste CSV here'!N97)</f>
        <v/>
      </c>
      <c r="Q101" s="7">
        <f>IF('Paste CSV here'!O97="","",'Paste CSV here'!O97)</f>
        <v/>
      </c>
      <c r="R101" s="7">
        <f>IF('Paste CSV here'!P97="","",'Paste CSV here'!P97)</f>
        <v/>
      </c>
    </row>
    <row r="102">
      <c r="A102" s="7">
        <f>IF(F102="","",ROW()-5)</f>
        <v/>
      </c>
      <c r="B102" s="8" t="n"/>
      <c r="C102" s="7">
        <f>IF('Paste CSV here'!A98="","",'Paste CSV here'!A98)</f>
        <v/>
      </c>
      <c r="D102" s="7">
        <f>IF('Paste CSV here'!B98="","",'Paste CSV here'!B98)</f>
        <v/>
      </c>
      <c r="E102" s="7">
        <f>IF('Paste CSV here'!C98="","",'Paste CSV here'!C98)</f>
        <v/>
      </c>
      <c r="F102" s="7">
        <f>IF('Paste CSV here'!D98="","",'Paste CSV here'!D98)</f>
        <v/>
      </c>
      <c r="G102" s="9">
        <f>IF('Paste CSV here'!E98="","",IFERROR(VALUE('Paste CSV here'!E98),'Paste CSV here'!E98))</f>
        <v/>
      </c>
      <c r="H102" s="7">
        <f>IF('Paste CSV here'!F98="","",'Paste CSV here'!F98)</f>
        <v/>
      </c>
      <c r="I102" s="10">
        <f>IF('Paste CSV here'!G98="","",IFERROR(VALUE(SUBSTITUTE(SUBSTITUTE('Paste CSV here'!G98,"£",""),",","")),""))</f>
        <v/>
      </c>
      <c r="J102" s="11">
        <f>IF(OR(G102="",I102=""),"",ROUND(G102*I102,2))</f>
        <v/>
      </c>
      <c r="K102" s="7">
        <f>IF('Paste CSV here'!I98="","",'Paste CSV here'!I98)</f>
        <v/>
      </c>
      <c r="L102" s="7">
        <f>IF('Paste CSV here'!J98="","",'Paste CSV here'!J98)</f>
        <v/>
      </c>
      <c r="M102" s="7">
        <f>IF('Paste CSV here'!K98="","",'Paste CSV here'!K98)</f>
        <v/>
      </c>
      <c r="N102" s="7">
        <f>IF('Paste CSV here'!L98="","",IFERROR(VALUE('Paste CSV here'!L98),'Paste CSV here'!L98))</f>
        <v/>
      </c>
      <c r="O102" s="7">
        <f>IF('Paste CSV here'!M98="","",'Paste CSV here'!M98)</f>
        <v/>
      </c>
      <c r="P102" s="7">
        <f>IF('Paste CSV here'!N98="","",'Paste CSV here'!N98)</f>
        <v/>
      </c>
      <c r="Q102" s="7">
        <f>IF('Paste CSV here'!O98="","",'Paste CSV here'!O98)</f>
        <v/>
      </c>
      <c r="R102" s="7">
        <f>IF('Paste CSV here'!P98="","",'Paste CSV here'!P98)</f>
        <v/>
      </c>
    </row>
    <row r="103">
      <c r="A103" s="7">
        <f>IF(F103="","",ROW()-5)</f>
        <v/>
      </c>
      <c r="B103" s="8" t="n"/>
      <c r="C103" s="7">
        <f>IF('Paste CSV here'!A99="","",'Paste CSV here'!A99)</f>
        <v/>
      </c>
      <c r="D103" s="7">
        <f>IF('Paste CSV here'!B99="","",'Paste CSV here'!B99)</f>
        <v/>
      </c>
      <c r="E103" s="7">
        <f>IF('Paste CSV here'!C99="","",'Paste CSV here'!C99)</f>
        <v/>
      </c>
      <c r="F103" s="7">
        <f>IF('Paste CSV here'!D99="","",'Paste CSV here'!D99)</f>
        <v/>
      </c>
      <c r="G103" s="9">
        <f>IF('Paste CSV here'!E99="","",IFERROR(VALUE('Paste CSV here'!E99),'Paste CSV here'!E99))</f>
        <v/>
      </c>
      <c r="H103" s="7">
        <f>IF('Paste CSV here'!F99="","",'Paste CSV here'!F99)</f>
        <v/>
      </c>
      <c r="I103" s="10">
        <f>IF('Paste CSV here'!G99="","",IFERROR(VALUE(SUBSTITUTE(SUBSTITUTE('Paste CSV here'!G99,"£",""),",","")),""))</f>
        <v/>
      </c>
      <c r="J103" s="11">
        <f>IF(OR(G103="",I103=""),"",ROUND(G103*I103,2))</f>
        <v/>
      </c>
      <c r="K103" s="7">
        <f>IF('Paste CSV here'!I99="","",'Paste CSV here'!I99)</f>
        <v/>
      </c>
      <c r="L103" s="7">
        <f>IF('Paste CSV here'!J99="","",'Paste CSV here'!J99)</f>
        <v/>
      </c>
      <c r="M103" s="7">
        <f>IF('Paste CSV here'!K99="","",'Paste CSV here'!K99)</f>
        <v/>
      </c>
      <c r="N103" s="7">
        <f>IF('Paste CSV here'!L99="","",IFERROR(VALUE('Paste CSV here'!L99),'Paste CSV here'!L99))</f>
        <v/>
      </c>
      <c r="O103" s="7">
        <f>IF('Paste CSV here'!M99="","",'Paste CSV here'!M99)</f>
        <v/>
      </c>
      <c r="P103" s="7">
        <f>IF('Paste CSV here'!N99="","",'Paste CSV here'!N99)</f>
        <v/>
      </c>
      <c r="Q103" s="7">
        <f>IF('Paste CSV here'!O99="","",'Paste CSV here'!O99)</f>
        <v/>
      </c>
      <c r="R103" s="7">
        <f>IF('Paste CSV here'!P99="","",'Paste CSV here'!P99)</f>
        <v/>
      </c>
    </row>
    <row r="104">
      <c r="A104" s="7">
        <f>IF(F104="","",ROW()-5)</f>
        <v/>
      </c>
      <c r="B104" s="8" t="n"/>
      <c r="C104" s="7">
        <f>IF('Paste CSV here'!A100="","",'Paste CSV here'!A100)</f>
        <v/>
      </c>
      <c r="D104" s="7">
        <f>IF('Paste CSV here'!B100="","",'Paste CSV here'!B100)</f>
        <v/>
      </c>
      <c r="E104" s="7">
        <f>IF('Paste CSV here'!C100="","",'Paste CSV here'!C100)</f>
        <v/>
      </c>
      <c r="F104" s="7">
        <f>IF('Paste CSV here'!D100="","",'Paste CSV here'!D100)</f>
        <v/>
      </c>
      <c r="G104" s="9">
        <f>IF('Paste CSV here'!E100="","",IFERROR(VALUE('Paste CSV here'!E100),'Paste CSV here'!E100))</f>
        <v/>
      </c>
      <c r="H104" s="7">
        <f>IF('Paste CSV here'!F100="","",'Paste CSV here'!F100)</f>
        <v/>
      </c>
      <c r="I104" s="10">
        <f>IF('Paste CSV here'!G100="","",IFERROR(VALUE(SUBSTITUTE(SUBSTITUTE('Paste CSV here'!G100,"£",""),",","")),""))</f>
        <v/>
      </c>
      <c r="J104" s="11">
        <f>IF(OR(G104="",I104=""),"",ROUND(G104*I104,2))</f>
        <v/>
      </c>
      <c r="K104" s="7">
        <f>IF('Paste CSV here'!I100="","",'Paste CSV here'!I100)</f>
        <v/>
      </c>
      <c r="L104" s="7">
        <f>IF('Paste CSV here'!J100="","",'Paste CSV here'!J100)</f>
        <v/>
      </c>
      <c r="M104" s="7">
        <f>IF('Paste CSV here'!K100="","",'Paste CSV here'!K100)</f>
        <v/>
      </c>
      <c r="N104" s="7">
        <f>IF('Paste CSV here'!L100="","",IFERROR(VALUE('Paste CSV here'!L100),'Paste CSV here'!L100))</f>
        <v/>
      </c>
      <c r="O104" s="7">
        <f>IF('Paste CSV here'!M100="","",'Paste CSV here'!M100)</f>
        <v/>
      </c>
      <c r="P104" s="7">
        <f>IF('Paste CSV here'!N100="","",'Paste CSV here'!N100)</f>
        <v/>
      </c>
      <c r="Q104" s="7">
        <f>IF('Paste CSV here'!O100="","",'Paste CSV here'!O100)</f>
        <v/>
      </c>
      <c r="R104" s="7">
        <f>IF('Paste CSV here'!P100="","",'Paste CSV here'!P100)</f>
        <v/>
      </c>
    </row>
    <row r="105">
      <c r="A105" s="7">
        <f>IF(F105="","",ROW()-5)</f>
        <v/>
      </c>
      <c r="B105" s="8" t="n"/>
      <c r="C105" s="7">
        <f>IF('Paste CSV here'!A101="","",'Paste CSV here'!A101)</f>
        <v/>
      </c>
      <c r="D105" s="7">
        <f>IF('Paste CSV here'!B101="","",'Paste CSV here'!B101)</f>
        <v/>
      </c>
      <c r="E105" s="7">
        <f>IF('Paste CSV here'!C101="","",'Paste CSV here'!C101)</f>
        <v/>
      </c>
      <c r="F105" s="7">
        <f>IF('Paste CSV here'!D101="","",'Paste CSV here'!D101)</f>
        <v/>
      </c>
      <c r="G105" s="9">
        <f>IF('Paste CSV here'!E101="","",IFERROR(VALUE('Paste CSV here'!E101),'Paste CSV here'!E101))</f>
        <v/>
      </c>
      <c r="H105" s="7">
        <f>IF('Paste CSV here'!F101="","",'Paste CSV here'!F101)</f>
        <v/>
      </c>
      <c r="I105" s="10">
        <f>IF('Paste CSV here'!G101="","",IFERROR(VALUE(SUBSTITUTE(SUBSTITUTE('Paste CSV here'!G101,"£",""),",","")),""))</f>
        <v/>
      </c>
      <c r="J105" s="11">
        <f>IF(OR(G105="",I105=""),"",ROUND(G105*I105,2))</f>
        <v/>
      </c>
      <c r="K105" s="7">
        <f>IF('Paste CSV here'!I101="","",'Paste CSV here'!I101)</f>
        <v/>
      </c>
      <c r="L105" s="7">
        <f>IF('Paste CSV here'!J101="","",'Paste CSV here'!J101)</f>
        <v/>
      </c>
      <c r="M105" s="7">
        <f>IF('Paste CSV here'!K101="","",'Paste CSV here'!K101)</f>
        <v/>
      </c>
      <c r="N105" s="7">
        <f>IF('Paste CSV here'!L101="","",IFERROR(VALUE('Paste CSV here'!L101),'Paste CSV here'!L101))</f>
        <v/>
      </c>
      <c r="O105" s="7">
        <f>IF('Paste CSV here'!M101="","",'Paste CSV here'!M101)</f>
        <v/>
      </c>
      <c r="P105" s="7">
        <f>IF('Paste CSV here'!N101="","",'Paste CSV here'!N101)</f>
        <v/>
      </c>
      <c r="Q105" s="7">
        <f>IF('Paste CSV here'!O101="","",'Paste CSV here'!O101)</f>
        <v/>
      </c>
      <c r="R105" s="7">
        <f>IF('Paste CSV here'!P101="","",'Paste CSV here'!P101)</f>
        <v/>
      </c>
    </row>
    <row r="106">
      <c r="A106" s="7">
        <f>IF(F106="","",ROW()-5)</f>
        <v/>
      </c>
      <c r="B106" s="8" t="n"/>
      <c r="C106" s="7">
        <f>IF('Paste CSV here'!A102="","",'Paste CSV here'!A102)</f>
        <v/>
      </c>
      <c r="D106" s="7">
        <f>IF('Paste CSV here'!B102="","",'Paste CSV here'!B102)</f>
        <v/>
      </c>
      <c r="E106" s="7">
        <f>IF('Paste CSV here'!C102="","",'Paste CSV here'!C102)</f>
        <v/>
      </c>
      <c r="F106" s="7">
        <f>IF('Paste CSV here'!D102="","",'Paste CSV here'!D102)</f>
        <v/>
      </c>
      <c r="G106" s="9">
        <f>IF('Paste CSV here'!E102="","",IFERROR(VALUE('Paste CSV here'!E102),'Paste CSV here'!E102))</f>
        <v/>
      </c>
      <c r="H106" s="7">
        <f>IF('Paste CSV here'!F102="","",'Paste CSV here'!F102)</f>
        <v/>
      </c>
      <c r="I106" s="10">
        <f>IF('Paste CSV here'!G102="","",IFERROR(VALUE(SUBSTITUTE(SUBSTITUTE('Paste CSV here'!G102,"£",""),",","")),""))</f>
        <v/>
      </c>
      <c r="J106" s="11">
        <f>IF(OR(G106="",I106=""),"",ROUND(G106*I106,2))</f>
        <v/>
      </c>
      <c r="K106" s="7">
        <f>IF('Paste CSV here'!I102="","",'Paste CSV here'!I102)</f>
        <v/>
      </c>
      <c r="L106" s="7">
        <f>IF('Paste CSV here'!J102="","",'Paste CSV here'!J102)</f>
        <v/>
      </c>
      <c r="M106" s="7">
        <f>IF('Paste CSV here'!K102="","",'Paste CSV here'!K102)</f>
        <v/>
      </c>
      <c r="N106" s="7">
        <f>IF('Paste CSV here'!L102="","",IFERROR(VALUE('Paste CSV here'!L102),'Paste CSV here'!L102))</f>
        <v/>
      </c>
      <c r="O106" s="7">
        <f>IF('Paste CSV here'!M102="","",'Paste CSV here'!M102)</f>
        <v/>
      </c>
      <c r="P106" s="7">
        <f>IF('Paste CSV here'!N102="","",'Paste CSV here'!N102)</f>
        <v/>
      </c>
      <c r="Q106" s="7">
        <f>IF('Paste CSV here'!O102="","",'Paste CSV here'!O102)</f>
        <v/>
      </c>
      <c r="R106" s="7">
        <f>IF('Paste CSV here'!P102="","",'Paste CSV here'!P102)</f>
        <v/>
      </c>
    </row>
    <row r="107">
      <c r="A107" s="7">
        <f>IF(F107="","",ROW()-5)</f>
        <v/>
      </c>
      <c r="B107" s="8" t="n"/>
      <c r="C107" s="7">
        <f>IF('Paste CSV here'!A103="","",'Paste CSV here'!A103)</f>
        <v/>
      </c>
      <c r="D107" s="7">
        <f>IF('Paste CSV here'!B103="","",'Paste CSV here'!B103)</f>
        <v/>
      </c>
      <c r="E107" s="7">
        <f>IF('Paste CSV here'!C103="","",'Paste CSV here'!C103)</f>
        <v/>
      </c>
      <c r="F107" s="7">
        <f>IF('Paste CSV here'!D103="","",'Paste CSV here'!D103)</f>
        <v/>
      </c>
      <c r="G107" s="9">
        <f>IF('Paste CSV here'!E103="","",IFERROR(VALUE('Paste CSV here'!E103),'Paste CSV here'!E103))</f>
        <v/>
      </c>
      <c r="H107" s="7">
        <f>IF('Paste CSV here'!F103="","",'Paste CSV here'!F103)</f>
        <v/>
      </c>
      <c r="I107" s="10">
        <f>IF('Paste CSV here'!G103="","",IFERROR(VALUE(SUBSTITUTE(SUBSTITUTE('Paste CSV here'!G103,"£",""),",","")),""))</f>
        <v/>
      </c>
      <c r="J107" s="11">
        <f>IF(OR(G107="",I107=""),"",ROUND(G107*I107,2))</f>
        <v/>
      </c>
      <c r="K107" s="7">
        <f>IF('Paste CSV here'!I103="","",'Paste CSV here'!I103)</f>
        <v/>
      </c>
      <c r="L107" s="7">
        <f>IF('Paste CSV here'!J103="","",'Paste CSV here'!J103)</f>
        <v/>
      </c>
      <c r="M107" s="7">
        <f>IF('Paste CSV here'!K103="","",'Paste CSV here'!K103)</f>
        <v/>
      </c>
      <c r="N107" s="7">
        <f>IF('Paste CSV here'!L103="","",IFERROR(VALUE('Paste CSV here'!L103),'Paste CSV here'!L103))</f>
        <v/>
      </c>
      <c r="O107" s="7">
        <f>IF('Paste CSV here'!M103="","",'Paste CSV here'!M103)</f>
        <v/>
      </c>
      <c r="P107" s="7">
        <f>IF('Paste CSV here'!N103="","",'Paste CSV here'!N103)</f>
        <v/>
      </c>
      <c r="Q107" s="7">
        <f>IF('Paste CSV here'!O103="","",'Paste CSV here'!O103)</f>
        <v/>
      </c>
      <c r="R107" s="7">
        <f>IF('Paste CSV here'!P103="","",'Paste CSV here'!P103)</f>
        <v/>
      </c>
    </row>
    <row r="108">
      <c r="A108" s="7">
        <f>IF(F108="","",ROW()-5)</f>
        <v/>
      </c>
      <c r="B108" s="8" t="n"/>
      <c r="C108" s="7">
        <f>IF('Paste CSV here'!A104="","",'Paste CSV here'!A104)</f>
        <v/>
      </c>
      <c r="D108" s="7">
        <f>IF('Paste CSV here'!B104="","",'Paste CSV here'!B104)</f>
        <v/>
      </c>
      <c r="E108" s="7">
        <f>IF('Paste CSV here'!C104="","",'Paste CSV here'!C104)</f>
        <v/>
      </c>
      <c r="F108" s="7">
        <f>IF('Paste CSV here'!D104="","",'Paste CSV here'!D104)</f>
        <v/>
      </c>
      <c r="G108" s="9">
        <f>IF('Paste CSV here'!E104="","",IFERROR(VALUE('Paste CSV here'!E104),'Paste CSV here'!E104))</f>
        <v/>
      </c>
      <c r="H108" s="7">
        <f>IF('Paste CSV here'!F104="","",'Paste CSV here'!F104)</f>
        <v/>
      </c>
      <c r="I108" s="10">
        <f>IF('Paste CSV here'!G104="","",IFERROR(VALUE(SUBSTITUTE(SUBSTITUTE('Paste CSV here'!G104,"£",""),",","")),""))</f>
        <v/>
      </c>
      <c r="J108" s="11">
        <f>IF(OR(G108="",I108=""),"",ROUND(G108*I108,2))</f>
        <v/>
      </c>
      <c r="K108" s="7">
        <f>IF('Paste CSV here'!I104="","",'Paste CSV here'!I104)</f>
        <v/>
      </c>
      <c r="L108" s="7">
        <f>IF('Paste CSV here'!J104="","",'Paste CSV here'!J104)</f>
        <v/>
      </c>
      <c r="M108" s="7">
        <f>IF('Paste CSV here'!K104="","",'Paste CSV here'!K104)</f>
        <v/>
      </c>
      <c r="N108" s="7">
        <f>IF('Paste CSV here'!L104="","",IFERROR(VALUE('Paste CSV here'!L104),'Paste CSV here'!L104))</f>
        <v/>
      </c>
      <c r="O108" s="7">
        <f>IF('Paste CSV here'!M104="","",'Paste CSV here'!M104)</f>
        <v/>
      </c>
      <c r="P108" s="7">
        <f>IF('Paste CSV here'!N104="","",'Paste CSV here'!N104)</f>
        <v/>
      </c>
      <c r="Q108" s="7">
        <f>IF('Paste CSV here'!O104="","",'Paste CSV here'!O104)</f>
        <v/>
      </c>
      <c r="R108" s="7">
        <f>IF('Paste CSV here'!P104="","",'Paste CSV here'!P104)</f>
        <v/>
      </c>
    </row>
    <row r="109">
      <c r="A109" s="7">
        <f>IF(F109="","",ROW()-5)</f>
        <v/>
      </c>
      <c r="B109" s="8" t="n"/>
      <c r="C109" s="7">
        <f>IF('Paste CSV here'!A105="","",'Paste CSV here'!A105)</f>
        <v/>
      </c>
      <c r="D109" s="7">
        <f>IF('Paste CSV here'!B105="","",'Paste CSV here'!B105)</f>
        <v/>
      </c>
      <c r="E109" s="7">
        <f>IF('Paste CSV here'!C105="","",'Paste CSV here'!C105)</f>
        <v/>
      </c>
      <c r="F109" s="7">
        <f>IF('Paste CSV here'!D105="","",'Paste CSV here'!D105)</f>
        <v/>
      </c>
      <c r="G109" s="9">
        <f>IF('Paste CSV here'!E105="","",IFERROR(VALUE('Paste CSV here'!E105),'Paste CSV here'!E105))</f>
        <v/>
      </c>
      <c r="H109" s="7">
        <f>IF('Paste CSV here'!F105="","",'Paste CSV here'!F105)</f>
        <v/>
      </c>
      <c r="I109" s="10">
        <f>IF('Paste CSV here'!G105="","",IFERROR(VALUE(SUBSTITUTE(SUBSTITUTE('Paste CSV here'!G105,"£",""),",","")),""))</f>
        <v/>
      </c>
      <c r="J109" s="11">
        <f>IF(OR(G109="",I109=""),"",ROUND(G109*I109,2))</f>
        <v/>
      </c>
      <c r="K109" s="7">
        <f>IF('Paste CSV here'!I105="","",'Paste CSV here'!I105)</f>
        <v/>
      </c>
      <c r="L109" s="7">
        <f>IF('Paste CSV here'!J105="","",'Paste CSV here'!J105)</f>
        <v/>
      </c>
      <c r="M109" s="7">
        <f>IF('Paste CSV here'!K105="","",'Paste CSV here'!K105)</f>
        <v/>
      </c>
      <c r="N109" s="7">
        <f>IF('Paste CSV here'!L105="","",IFERROR(VALUE('Paste CSV here'!L105),'Paste CSV here'!L105))</f>
        <v/>
      </c>
      <c r="O109" s="7">
        <f>IF('Paste CSV here'!M105="","",'Paste CSV here'!M105)</f>
        <v/>
      </c>
      <c r="P109" s="7">
        <f>IF('Paste CSV here'!N105="","",'Paste CSV here'!N105)</f>
        <v/>
      </c>
      <c r="Q109" s="7">
        <f>IF('Paste CSV here'!O105="","",'Paste CSV here'!O105)</f>
        <v/>
      </c>
      <c r="R109" s="7">
        <f>IF('Paste CSV here'!P105="","",'Paste CSV here'!P105)</f>
        <v/>
      </c>
    </row>
    <row r="110">
      <c r="A110" s="7">
        <f>IF(F110="","",ROW()-5)</f>
        <v/>
      </c>
      <c r="B110" s="8" t="n"/>
      <c r="C110" s="7">
        <f>IF('Paste CSV here'!A106="","",'Paste CSV here'!A106)</f>
        <v/>
      </c>
      <c r="D110" s="7">
        <f>IF('Paste CSV here'!B106="","",'Paste CSV here'!B106)</f>
        <v/>
      </c>
      <c r="E110" s="7">
        <f>IF('Paste CSV here'!C106="","",'Paste CSV here'!C106)</f>
        <v/>
      </c>
      <c r="F110" s="7">
        <f>IF('Paste CSV here'!D106="","",'Paste CSV here'!D106)</f>
        <v/>
      </c>
      <c r="G110" s="9">
        <f>IF('Paste CSV here'!E106="","",IFERROR(VALUE('Paste CSV here'!E106),'Paste CSV here'!E106))</f>
        <v/>
      </c>
      <c r="H110" s="7">
        <f>IF('Paste CSV here'!F106="","",'Paste CSV here'!F106)</f>
        <v/>
      </c>
      <c r="I110" s="10">
        <f>IF('Paste CSV here'!G106="","",IFERROR(VALUE(SUBSTITUTE(SUBSTITUTE('Paste CSV here'!G106,"£",""),",","")),""))</f>
        <v/>
      </c>
      <c r="J110" s="11">
        <f>IF(OR(G110="",I110=""),"",ROUND(G110*I110,2))</f>
        <v/>
      </c>
      <c r="K110" s="7">
        <f>IF('Paste CSV here'!I106="","",'Paste CSV here'!I106)</f>
        <v/>
      </c>
      <c r="L110" s="7">
        <f>IF('Paste CSV here'!J106="","",'Paste CSV here'!J106)</f>
        <v/>
      </c>
      <c r="M110" s="7">
        <f>IF('Paste CSV here'!K106="","",'Paste CSV here'!K106)</f>
        <v/>
      </c>
      <c r="N110" s="7">
        <f>IF('Paste CSV here'!L106="","",IFERROR(VALUE('Paste CSV here'!L106),'Paste CSV here'!L106))</f>
        <v/>
      </c>
      <c r="O110" s="7">
        <f>IF('Paste CSV here'!M106="","",'Paste CSV here'!M106)</f>
        <v/>
      </c>
      <c r="P110" s="7">
        <f>IF('Paste CSV here'!N106="","",'Paste CSV here'!N106)</f>
        <v/>
      </c>
      <c r="Q110" s="7">
        <f>IF('Paste CSV here'!O106="","",'Paste CSV here'!O106)</f>
        <v/>
      </c>
      <c r="R110" s="7">
        <f>IF('Paste CSV here'!P106="","",'Paste CSV here'!P106)</f>
        <v/>
      </c>
    </row>
    <row r="111">
      <c r="A111" s="7">
        <f>IF(F111="","",ROW()-5)</f>
        <v/>
      </c>
      <c r="B111" s="8" t="n"/>
      <c r="C111" s="7">
        <f>IF('Paste CSV here'!A107="","",'Paste CSV here'!A107)</f>
        <v/>
      </c>
      <c r="D111" s="7">
        <f>IF('Paste CSV here'!B107="","",'Paste CSV here'!B107)</f>
        <v/>
      </c>
      <c r="E111" s="7">
        <f>IF('Paste CSV here'!C107="","",'Paste CSV here'!C107)</f>
        <v/>
      </c>
      <c r="F111" s="7">
        <f>IF('Paste CSV here'!D107="","",'Paste CSV here'!D107)</f>
        <v/>
      </c>
      <c r="G111" s="9">
        <f>IF('Paste CSV here'!E107="","",IFERROR(VALUE('Paste CSV here'!E107),'Paste CSV here'!E107))</f>
        <v/>
      </c>
      <c r="H111" s="7">
        <f>IF('Paste CSV here'!F107="","",'Paste CSV here'!F107)</f>
        <v/>
      </c>
      <c r="I111" s="10">
        <f>IF('Paste CSV here'!G107="","",IFERROR(VALUE(SUBSTITUTE(SUBSTITUTE('Paste CSV here'!G107,"£",""),",","")),""))</f>
        <v/>
      </c>
      <c r="J111" s="11">
        <f>IF(OR(G111="",I111=""),"",ROUND(G111*I111,2))</f>
        <v/>
      </c>
      <c r="K111" s="7">
        <f>IF('Paste CSV here'!I107="","",'Paste CSV here'!I107)</f>
        <v/>
      </c>
      <c r="L111" s="7">
        <f>IF('Paste CSV here'!J107="","",'Paste CSV here'!J107)</f>
        <v/>
      </c>
      <c r="M111" s="7">
        <f>IF('Paste CSV here'!K107="","",'Paste CSV here'!K107)</f>
        <v/>
      </c>
      <c r="N111" s="7">
        <f>IF('Paste CSV here'!L107="","",IFERROR(VALUE('Paste CSV here'!L107),'Paste CSV here'!L107))</f>
        <v/>
      </c>
      <c r="O111" s="7">
        <f>IF('Paste CSV here'!M107="","",'Paste CSV here'!M107)</f>
        <v/>
      </c>
      <c r="P111" s="7">
        <f>IF('Paste CSV here'!N107="","",'Paste CSV here'!N107)</f>
        <v/>
      </c>
      <c r="Q111" s="7">
        <f>IF('Paste CSV here'!O107="","",'Paste CSV here'!O107)</f>
        <v/>
      </c>
      <c r="R111" s="7">
        <f>IF('Paste CSV here'!P107="","",'Paste CSV here'!P107)</f>
        <v/>
      </c>
    </row>
    <row r="112">
      <c r="A112" s="7">
        <f>IF(F112="","",ROW()-5)</f>
        <v/>
      </c>
      <c r="B112" s="8" t="n"/>
      <c r="C112" s="7">
        <f>IF('Paste CSV here'!A108="","",'Paste CSV here'!A108)</f>
        <v/>
      </c>
      <c r="D112" s="7">
        <f>IF('Paste CSV here'!B108="","",'Paste CSV here'!B108)</f>
        <v/>
      </c>
      <c r="E112" s="7">
        <f>IF('Paste CSV here'!C108="","",'Paste CSV here'!C108)</f>
        <v/>
      </c>
      <c r="F112" s="7">
        <f>IF('Paste CSV here'!D108="","",'Paste CSV here'!D108)</f>
        <v/>
      </c>
      <c r="G112" s="9">
        <f>IF('Paste CSV here'!E108="","",IFERROR(VALUE('Paste CSV here'!E108),'Paste CSV here'!E108))</f>
        <v/>
      </c>
      <c r="H112" s="7">
        <f>IF('Paste CSV here'!F108="","",'Paste CSV here'!F108)</f>
        <v/>
      </c>
      <c r="I112" s="10">
        <f>IF('Paste CSV here'!G108="","",IFERROR(VALUE(SUBSTITUTE(SUBSTITUTE('Paste CSV here'!G108,"£",""),",","")),""))</f>
        <v/>
      </c>
      <c r="J112" s="11">
        <f>IF(OR(G112="",I112=""),"",ROUND(G112*I112,2))</f>
        <v/>
      </c>
      <c r="K112" s="7">
        <f>IF('Paste CSV here'!I108="","",'Paste CSV here'!I108)</f>
        <v/>
      </c>
      <c r="L112" s="7">
        <f>IF('Paste CSV here'!J108="","",'Paste CSV here'!J108)</f>
        <v/>
      </c>
      <c r="M112" s="7">
        <f>IF('Paste CSV here'!K108="","",'Paste CSV here'!K108)</f>
        <v/>
      </c>
      <c r="N112" s="7">
        <f>IF('Paste CSV here'!L108="","",IFERROR(VALUE('Paste CSV here'!L108),'Paste CSV here'!L108))</f>
        <v/>
      </c>
      <c r="O112" s="7">
        <f>IF('Paste CSV here'!M108="","",'Paste CSV here'!M108)</f>
        <v/>
      </c>
      <c r="P112" s="7">
        <f>IF('Paste CSV here'!N108="","",'Paste CSV here'!N108)</f>
        <v/>
      </c>
      <c r="Q112" s="7">
        <f>IF('Paste CSV here'!O108="","",'Paste CSV here'!O108)</f>
        <v/>
      </c>
      <c r="R112" s="7">
        <f>IF('Paste CSV here'!P108="","",'Paste CSV here'!P108)</f>
        <v/>
      </c>
    </row>
    <row r="113">
      <c r="A113" s="7">
        <f>IF(F113="","",ROW()-5)</f>
        <v/>
      </c>
      <c r="B113" s="8" t="n"/>
      <c r="C113" s="7">
        <f>IF('Paste CSV here'!A109="","",'Paste CSV here'!A109)</f>
        <v/>
      </c>
      <c r="D113" s="7">
        <f>IF('Paste CSV here'!B109="","",'Paste CSV here'!B109)</f>
        <v/>
      </c>
      <c r="E113" s="7">
        <f>IF('Paste CSV here'!C109="","",'Paste CSV here'!C109)</f>
        <v/>
      </c>
      <c r="F113" s="7">
        <f>IF('Paste CSV here'!D109="","",'Paste CSV here'!D109)</f>
        <v/>
      </c>
      <c r="G113" s="9">
        <f>IF('Paste CSV here'!E109="","",IFERROR(VALUE('Paste CSV here'!E109),'Paste CSV here'!E109))</f>
        <v/>
      </c>
      <c r="H113" s="7">
        <f>IF('Paste CSV here'!F109="","",'Paste CSV here'!F109)</f>
        <v/>
      </c>
      <c r="I113" s="10">
        <f>IF('Paste CSV here'!G109="","",IFERROR(VALUE(SUBSTITUTE(SUBSTITUTE('Paste CSV here'!G109,"£",""),",","")),""))</f>
        <v/>
      </c>
      <c r="J113" s="11">
        <f>IF(OR(G113="",I113=""),"",ROUND(G113*I113,2))</f>
        <v/>
      </c>
      <c r="K113" s="7">
        <f>IF('Paste CSV here'!I109="","",'Paste CSV here'!I109)</f>
        <v/>
      </c>
      <c r="L113" s="7">
        <f>IF('Paste CSV here'!J109="","",'Paste CSV here'!J109)</f>
        <v/>
      </c>
      <c r="M113" s="7">
        <f>IF('Paste CSV here'!K109="","",'Paste CSV here'!K109)</f>
        <v/>
      </c>
      <c r="N113" s="7">
        <f>IF('Paste CSV here'!L109="","",IFERROR(VALUE('Paste CSV here'!L109),'Paste CSV here'!L109))</f>
        <v/>
      </c>
      <c r="O113" s="7">
        <f>IF('Paste CSV here'!M109="","",'Paste CSV here'!M109)</f>
        <v/>
      </c>
      <c r="P113" s="7">
        <f>IF('Paste CSV here'!N109="","",'Paste CSV here'!N109)</f>
        <v/>
      </c>
      <c r="Q113" s="7">
        <f>IF('Paste CSV here'!O109="","",'Paste CSV here'!O109)</f>
        <v/>
      </c>
      <c r="R113" s="7">
        <f>IF('Paste CSV here'!P109="","",'Paste CSV here'!P109)</f>
        <v/>
      </c>
    </row>
    <row r="114">
      <c r="A114" s="7">
        <f>IF(F114="","",ROW()-5)</f>
        <v/>
      </c>
      <c r="B114" s="8" t="n"/>
      <c r="C114" s="7">
        <f>IF('Paste CSV here'!A110="","",'Paste CSV here'!A110)</f>
        <v/>
      </c>
      <c r="D114" s="7">
        <f>IF('Paste CSV here'!B110="","",'Paste CSV here'!B110)</f>
        <v/>
      </c>
      <c r="E114" s="7">
        <f>IF('Paste CSV here'!C110="","",'Paste CSV here'!C110)</f>
        <v/>
      </c>
      <c r="F114" s="7">
        <f>IF('Paste CSV here'!D110="","",'Paste CSV here'!D110)</f>
        <v/>
      </c>
      <c r="G114" s="9">
        <f>IF('Paste CSV here'!E110="","",IFERROR(VALUE('Paste CSV here'!E110),'Paste CSV here'!E110))</f>
        <v/>
      </c>
      <c r="H114" s="7">
        <f>IF('Paste CSV here'!F110="","",'Paste CSV here'!F110)</f>
        <v/>
      </c>
      <c r="I114" s="10">
        <f>IF('Paste CSV here'!G110="","",IFERROR(VALUE(SUBSTITUTE(SUBSTITUTE('Paste CSV here'!G110,"£",""),",","")),""))</f>
        <v/>
      </c>
      <c r="J114" s="11">
        <f>IF(OR(G114="",I114=""),"",ROUND(G114*I114,2))</f>
        <v/>
      </c>
      <c r="K114" s="7">
        <f>IF('Paste CSV here'!I110="","",'Paste CSV here'!I110)</f>
        <v/>
      </c>
      <c r="L114" s="7">
        <f>IF('Paste CSV here'!J110="","",'Paste CSV here'!J110)</f>
        <v/>
      </c>
      <c r="M114" s="7">
        <f>IF('Paste CSV here'!K110="","",'Paste CSV here'!K110)</f>
        <v/>
      </c>
      <c r="N114" s="7">
        <f>IF('Paste CSV here'!L110="","",IFERROR(VALUE('Paste CSV here'!L110),'Paste CSV here'!L110))</f>
        <v/>
      </c>
      <c r="O114" s="7">
        <f>IF('Paste CSV here'!M110="","",'Paste CSV here'!M110)</f>
        <v/>
      </c>
      <c r="P114" s="7">
        <f>IF('Paste CSV here'!N110="","",'Paste CSV here'!N110)</f>
        <v/>
      </c>
      <c r="Q114" s="7">
        <f>IF('Paste CSV here'!O110="","",'Paste CSV here'!O110)</f>
        <v/>
      </c>
      <c r="R114" s="7">
        <f>IF('Paste CSV here'!P110="","",'Paste CSV here'!P110)</f>
        <v/>
      </c>
    </row>
    <row r="115">
      <c r="A115" s="7">
        <f>IF(F115="","",ROW()-5)</f>
        <v/>
      </c>
      <c r="B115" s="8" t="n"/>
      <c r="C115" s="7">
        <f>IF('Paste CSV here'!A111="","",'Paste CSV here'!A111)</f>
        <v/>
      </c>
      <c r="D115" s="7">
        <f>IF('Paste CSV here'!B111="","",'Paste CSV here'!B111)</f>
        <v/>
      </c>
      <c r="E115" s="7">
        <f>IF('Paste CSV here'!C111="","",'Paste CSV here'!C111)</f>
        <v/>
      </c>
      <c r="F115" s="7">
        <f>IF('Paste CSV here'!D111="","",'Paste CSV here'!D111)</f>
        <v/>
      </c>
      <c r="G115" s="9">
        <f>IF('Paste CSV here'!E111="","",IFERROR(VALUE('Paste CSV here'!E111),'Paste CSV here'!E111))</f>
        <v/>
      </c>
      <c r="H115" s="7">
        <f>IF('Paste CSV here'!F111="","",'Paste CSV here'!F111)</f>
        <v/>
      </c>
      <c r="I115" s="10">
        <f>IF('Paste CSV here'!G111="","",IFERROR(VALUE(SUBSTITUTE(SUBSTITUTE('Paste CSV here'!G111,"£",""),",","")),""))</f>
        <v/>
      </c>
      <c r="J115" s="11">
        <f>IF(OR(G115="",I115=""),"",ROUND(G115*I115,2))</f>
        <v/>
      </c>
      <c r="K115" s="7">
        <f>IF('Paste CSV here'!I111="","",'Paste CSV here'!I111)</f>
        <v/>
      </c>
      <c r="L115" s="7">
        <f>IF('Paste CSV here'!J111="","",'Paste CSV here'!J111)</f>
        <v/>
      </c>
      <c r="M115" s="7">
        <f>IF('Paste CSV here'!K111="","",'Paste CSV here'!K111)</f>
        <v/>
      </c>
      <c r="N115" s="7">
        <f>IF('Paste CSV here'!L111="","",IFERROR(VALUE('Paste CSV here'!L111),'Paste CSV here'!L111))</f>
        <v/>
      </c>
      <c r="O115" s="7">
        <f>IF('Paste CSV here'!M111="","",'Paste CSV here'!M111)</f>
        <v/>
      </c>
      <c r="P115" s="7">
        <f>IF('Paste CSV here'!N111="","",'Paste CSV here'!N111)</f>
        <v/>
      </c>
      <c r="Q115" s="7">
        <f>IF('Paste CSV here'!O111="","",'Paste CSV here'!O111)</f>
        <v/>
      </c>
      <c r="R115" s="7">
        <f>IF('Paste CSV here'!P111="","",'Paste CSV here'!P111)</f>
        <v/>
      </c>
    </row>
    <row r="116">
      <c r="A116" s="7">
        <f>IF(F116="","",ROW()-5)</f>
        <v/>
      </c>
      <c r="B116" s="8" t="n"/>
      <c r="C116" s="7">
        <f>IF('Paste CSV here'!A112="","",'Paste CSV here'!A112)</f>
        <v/>
      </c>
      <c r="D116" s="7">
        <f>IF('Paste CSV here'!B112="","",'Paste CSV here'!B112)</f>
        <v/>
      </c>
      <c r="E116" s="7">
        <f>IF('Paste CSV here'!C112="","",'Paste CSV here'!C112)</f>
        <v/>
      </c>
      <c r="F116" s="7">
        <f>IF('Paste CSV here'!D112="","",'Paste CSV here'!D112)</f>
        <v/>
      </c>
      <c r="G116" s="9">
        <f>IF('Paste CSV here'!E112="","",IFERROR(VALUE('Paste CSV here'!E112),'Paste CSV here'!E112))</f>
        <v/>
      </c>
      <c r="H116" s="7">
        <f>IF('Paste CSV here'!F112="","",'Paste CSV here'!F112)</f>
        <v/>
      </c>
      <c r="I116" s="10">
        <f>IF('Paste CSV here'!G112="","",IFERROR(VALUE(SUBSTITUTE(SUBSTITUTE('Paste CSV here'!G112,"£",""),",","")),""))</f>
        <v/>
      </c>
      <c r="J116" s="11">
        <f>IF(OR(G116="",I116=""),"",ROUND(G116*I116,2))</f>
        <v/>
      </c>
      <c r="K116" s="7">
        <f>IF('Paste CSV here'!I112="","",'Paste CSV here'!I112)</f>
        <v/>
      </c>
      <c r="L116" s="7">
        <f>IF('Paste CSV here'!J112="","",'Paste CSV here'!J112)</f>
        <v/>
      </c>
      <c r="M116" s="7">
        <f>IF('Paste CSV here'!K112="","",'Paste CSV here'!K112)</f>
        <v/>
      </c>
      <c r="N116" s="7">
        <f>IF('Paste CSV here'!L112="","",IFERROR(VALUE('Paste CSV here'!L112),'Paste CSV here'!L112))</f>
        <v/>
      </c>
      <c r="O116" s="7">
        <f>IF('Paste CSV here'!M112="","",'Paste CSV here'!M112)</f>
        <v/>
      </c>
      <c r="P116" s="7">
        <f>IF('Paste CSV here'!N112="","",'Paste CSV here'!N112)</f>
        <v/>
      </c>
      <c r="Q116" s="7">
        <f>IF('Paste CSV here'!O112="","",'Paste CSV here'!O112)</f>
        <v/>
      </c>
      <c r="R116" s="7">
        <f>IF('Paste CSV here'!P112="","",'Paste CSV here'!P112)</f>
        <v/>
      </c>
    </row>
    <row r="117">
      <c r="A117" s="7">
        <f>IF(F117="","",ROW()-5)</f>
        <v/>
      </c>
      <c r="B117" s="8" t="n"/>
      <c r="C117" s="7">
        <f>IF('Paste CSV here'!A113="","",'Paste CSV here'!A113)</f>
        <v/>
      </c>
      <c r="D117" s="7">
        <f>IF('Paste CSV here'!B113="","",'Paste CSV here'!B113)</f>
        <v/>
      </c>
      <c r="E117" s="7">
        <f>IF('Paste CSV here'!C113="","",'Paste CSV here'!C113)</f>
        <v/>
      </c>
      <c r="F117" s="7">
        <f>IF('Paste CSV here'!D113="","",'Paste CSV here'!D113)</f>
        <v/>
      </c>
      <c r="G117" s="9">
        <f>IF('Paste CSV here'!E113="","",IFERROR(VALUE('Paste CSV here'!E113),'Paste CSV here'!E113))</f>
        <v/>
      </c>
      <c r="H117" s="7">
        <f>IF('Paste CSV here'!F113="","",'Paste CSV here'!F113)</f>
        <v/>
      </c>
      <c r="I117" s="10">
        <f>IF('Paste CSV here'!G113="","",IFERROR(VALUE(SUBSTITUTE(SUBSTITUTE('Paste CSV here'!G113,"£",""),",","")),""))</f>
        <v/>
      </c>
      <c r="J117" s="11">
        <f>IF(OR(G117="",I117=""),"",ROUND(G117*I117,2))</f>
        <v/>
      </c>
      <c r="K117" s="7">
        <f>IF('Paste CSV here'!I113="","",'Paste CSV here'!I113)</f>
        <v/>
      </c>
      <c r="L117" s="7">
        <f>IF('Paste CSV here'!J113="","",'Paste CSV here'!J113)</f>
        <v/>
      </c>
      <c r="M117" s="7">
        <f>IF('Paste CSV here'!K113="","",'Paste CSV here'!K113)</f>
        <v/>
      </c>
      <c r="N117" s="7">
        <f>IF('Paste CSV here'!L113="","",IFERROR(VALUE('Paste CSV here'!L113),'Paste CSV here'!L113))</f>
        <v/>
      </c>
      <c r="O117" s="7">
        <f>IF('Paste CSV here'!M113="","",'Paste CSV here'!M113)</f>
        <v/>
      </c>
      <c r="P117" s="7">
        <f>IF('Paste CSV here'!N113="","",'Paste CSV here'!N113)</f>
        <v/>
      </c>
      <c r="Q117" s="7">
        <f>IF('Paste CSV here'!O113="","",'Paste CSV here'!O113)</f>
        <v/>
      </c>
      <c r="R117" s="7">
        <f>IF('Paste CSV here'!P113="","",'Paste CSV here'!P113)</f>
        <v/>
      </c>
    </row>
    <row r="118">
      <c r="A118" s="7">
        <f>IF(F118="","",ROW()-5)</f>
        <v/>
      </c>
      <c r="B118" s="8" t="n"/>
      <c r="C118" s="7">
        <f>IF('Paste CSV here'!A114="","",'Paste CSV here'!A114)</f>
        <v/>
      </c>
      <c r="D118" s="7">
        <f>IF('Paste CSV here'!B114="","",'Paste CSV here'!B114)</f>
        <v/>
      </c>
      <c r="E118" s="7">
        <f>IF('Paste CSV here'!C114="","",'Paste CSV here'!C114)</f>
        <v/>
      </c>
      <c r="F118" s="7">
        <f>IF('Paste CSV here'!D114="","",'Paste CSV here'!D114)</f>
        <v/>
      </c>
      <c r="G118" s="9">
        <f>IF('Paste CSV here'!E114="","",IFERROR(VALUE('Paste CSV here'!E114),'Paste CSV here'!E114))</f>
        <v/>
      </c>
      <c r="H118" s="7">
        <f>IF('Paste CSV here'!F114="","",'Paste CSV here'!F114)</f>
        <v/>
      </c>
      <c r="I118" s="10">
        <f>IF('Paste CSV here'!G114="","",IFERROR(VALUE(SUBSTITUTE(SUBSTITUTE('Paste CSV here'!G114,"£",""),",","")),""))</f>
        <v/>
      </c>
      <c r="J118" s="11">
        <f>IF(OR(G118="",I118=""),"",ROUND(G118*I118,2))</f>
        <v/>
      </c>
      <c r="K118" s="7">
        <f>IF('Paste CSV here'!I114="","",'Paste CSV here'!I114)</f>
        <v/>
      </c>
      <c r="L118" s="7">
        <f>IF('Paste CSV here'!J114="","",'Paste CSV here'!J114)</f>
        <v/>
      </c>
      <c r="M118" s="7">
        <f>IF('Paste CSV here'!K114="","",'Paste CSV here'!K114)</f>
        <v/>
      </c>
      <c r="N118" s="7">
        <f>IF('Paste CSV here'!L114="","",IFERROR(VALUE('Paste CSV here'!L114),'Paste CSV here'!L114))</f>
        <v/>
      </c>
      <c r="O118" s="7">
        <f>IF('Paste CSV here'!M114="","",'Paste CSV here'!M114)</f>
        <v/>
      </c>
      <c r="P118" s="7">
        <f>IF('Paste CSV here'!N114="","",'Paste CSV here'!N114)</f>
        <v/>
      </c>
      <c r="Q118" s="7">
        <f>IF('Paste CSV here'!O114="","",'Paste CSV here'!O114)</f>
        <v/>
      </c>
      <c r="R118" s="7">
        <f>IF('Paste CSV here'!P114="","",'Paste CSV here'!P114)</f>
        <v/>
      </c>
    </row>
    <row r="119">
      <c r="A119" s="7">
        <f>IF(F119="","",ROW()-5)</f>
        <v/>
      </c>
      <c r="B119" s="8" t="n"/>
      <c r="C119" s="7">
        <f>IF('Paste CSV here'!A115="","",'Paste CSV here'!A115)</f>
        <v/>
      </c>
      <c r="D119" s="7">
        <f>IF('Paste CSV here'!B115="","",'Paste CSV here'!B115)</f>
        <v/>
      </c>
      <c r="E119" s="7">
        <f>IF('Paste CSV here'!C115="","",'Paste CSV here'!C115)</f>
        <v/>
      </c>
      <c r="F119" s="7">
        <f>IF('Paste CSV here'!D115="","",'Paste CSV here'!D115)</f>
        <v/>
      </c>
      <c r="G119" s="9">
        <f>IF('Paste CSV here'!E115="","",IFERROR(VALUE('Paste CSV here'!E115),'Paste CSV here'!E115))</f>
        <v/>
      </c>
      <c r="H119" s="7">
        <f>IF('Paste CSV here'!F115="","",'Paste CSV here'!F115)</f>
        <v/>
      </c>
      <c r="I119" s="10">
        <f>IF('Paste CSV here'!G115="","",IFERROR(VALUE(SUBSTITUTE(SUBSTITUTE('Paste CSV here'!G115,"£",""),",","")),""))</f>
        <v/>
      </c>
      <c r="J119" s="11">
        <f>IF(OR(G119="",I119=""),"",ROUND(G119*I119,2))</f>
        <v/>
      </c>
      <c r="K119" s="7">
        <f>IF('Paste CSV here'!I115="","",'Paste CSV here'!I115)</f>
        <v/>
      </c>
      <c r="L119" s="7">
        <f>IF('Paste CSV here'!J115="","",'Paste CSV here'!J115)</f>
        <v/>
      </c>
      <c r="M119" s="7">
        <f>IF('Paste CSV here'!K115="","",'Paste CSV here'!K115)</f>
        <v/>
      </c>
      <c r="N119" s="7">
        <f>IF('Paste CSV here'!L115="","",IFERROR(VALUE('Paste CSV here'!L115),'Paste CSV here'!L115))</f>
        <v/>
      </c>
      <c r="O119" s="7">
        <f>IF('Paste CSV here'!M115="","",'Paste CSV here'!M115)</f>
        <v/>
      </c>
      <c r="P119" s="7">
        <f>IF('Paste CSV here'!N115="","",'Paste CSV here'!N115)</f>
        <v/>
      </c>
      <c r="Q119" s="7">
        <f>IF('Paste CSV here'!O115="","",'Paste CSV here'!O115)</f>
        <v/>
      </c>
      <c r="R119" s="7">
        <f>IF('Paste CSV here'!P115="","",'Paste CSV here'!P115)</f>
        <v/>
      </c>
    </row>
    <row r="120">
      <c r="A120" s="7">
        <f>IF(F120="","",ROW()-5)</f>
        <v/>
      </c>
      <c r="B120" s="8" t="n"/>
      <c r="C120" s="7">
        <f>IF('Paste CSV here'!A116="","",'Paste CSV here'!A116)</f>
        <v/>
      </c>
      <c r="D120" s="7">
        <f>IF('Paste CSV here'!B116="","",'Paste CSV here'!B116)</f>
        <v/>
      </c>
      <c r="E120" s="7">
        <f>IF('Paste CSV here'!C116="","",'Paste CSV here'!C116)</f>
        <v/>
      </c>
      <c r="F120" s="7">
        <f>IF('Paste CSV here'!D116="","",'Paste CSV here'!D116)</f>
        <v/>
      </c>
      <c r="G120" s="9">
        <f>IF('Paste CSV here'!E116="","",IFERROR(VALUE('Paste CSV here'!E116),'Paste CSV here'!E116))</f>
        <v/>
      </c>
      <c r="H120" s="7">
        <f>IF('Paste CSV here'!F116="","",'Paste CSV here'!F116)</f>
        <v/>
      </c>
      <c r="I120" s="10">
        <f>IF('Paste CSV here'!G116="","",IFERROR(VALUE(SUBSTITUTE(SUBSTITUTE('Paste CSV here'!G116,"£",""),",","")),""))</f>
        <v/>
      </c>
      <c r="J120" s="11">
        <f>IF(OR(G120="",I120=""),"",ROUND(G120*I120,2))</f>
        <v/>
      </c>
      <c r="K120" s="7">
        <f>IF('Paste CSV here'!I116="","",'Paste CSV here'!I116)</f>
        <v/>
      </c>
      <c r="L120" s="7">
        <f>IF('Paste CSV here'!J116="","",'Paste CSV here'!J116)</f>
        <v/>
      </c>
      <c r="M120" s="7">
        <f>IF('Paste CSV here'!K116="","",'Paste CSV here'!K116)</f>
        <v/>
      </c>
      <c r="N120" s="7">
        <f>IF('Paste CSV here'!L116="","",IFERROR(VALUE('Paste CSV here'!L116),'Paste CSV here'!L116))</f>
        <v/>
      </c>
      <c r="O120" s="7">
        <f>IF('Paste CSV here'!M116="","",'Paste CSV here'!M116)</f>
        <v/>
      </c>
      <c r="P120" s="7">
        <f>IF('Paste CSV here'!N116="","",'Paste CSV here'!N116)</f>
        <v/>
      </c>
      <c r="Q120" s="7">
        <f>IF('Paste CSV here'!O116="","",'Paste CSV here'!O116)</f>
        <v/>
      </c>
      <c r="R120" s="7">
        <f>IF('Paste CSV here'!P116="","",'Paste CSV here'!P116)</f>
        <v/>
      </c>
    </row>
    <row r="121">
      <c r="A121" s="7">
        <f>IF(F121="","",ROW()-5)</f>
        <v/>
      </c>
      <c r="B121" s="8" t="n"/>
      <c r="C121" s="7">
        <f>IF('Paste CSV here'!A117="","",'Paste CSV here'!A117)</f>
        <v/>
      </c>
      <c r="D121" s="7">
        <f>IF('Paste CSV here'!B117="","",'Paste CSV here'!B117)</f>
        <v/>
      </c>
      <c r="E121" s="7">
        <f>IF('Paste CSV here'!C117="","",'Paste CSV here'!C117)</f>
        <v/>
      </c>
      <c r="F121" s="7">
        <f>IF('Paste CSV here'!D117="","",'Paste CSV here'!D117)</f>
        <v/>
      </c>
      <c r="G121" s="9">
        <f>IF('Paste CSV here'!E117="","",IFERROR(VALUE('Paste CSV here'!E117),'Paste CSV here'!E117))</f>
        <v/>
      </c>
      <c r="H121" s="7">
        <f>IF('Paste CSV here'!F117="","",'Paste CSV here'!F117)</f>
        <v/>
      </c>
      <c r="I121" s="10">
        <f>IF('Paste CSV here'!G117="","",IFERROR(VALUE(SUBSTITUTE(SUBSTITUTE('Paste CSV here'!G117,"£",""),",","")),""))</f>
        <v/>
      </c>
      <c r="J121" s="11">
        <f>IF(OR(G121="",I121=""),"",ROUND(G121*I121,2))</f>
        <v/>
      </c>
      <c r="K121" s="7">
        <f>IF('Paste CSV here'!I117="","",'Paste CSV here'!I117)</f>
        <v/>
      </c>
      <c r="L121" s="7">
        <f>IF('Paste CSV here'!J117="","",'Paste CSV here'!J117)</f>
        <v/>
      </c>
      <c r="M121" s="7">
        <f>IF('Paste CSV here'!K117="","",'Paste CSV here'!K117)</f>
        <v/>
      </c>
      <c r="N121" s="7">
        <f>IF('Paste CSV here'!L117="","",IFERROR(VALUE('Paste CSV here'!L117),'Paste CSV here'!L117))</f>
        <v/>
      </c>
      <c r="O121" s="7">
        <f>IF('Paste CSV here'!M117="","",'Paste CSV here'!M117)</f>
        <v/>
      </c>
      <c r="P121" s="7">
        <f>IF('Paste CSV here'!N117="","",'Paste CSV here'!N117)</f>
        <v/>
      </c>
      <c r="Q121" s="7">
        <f>IF('Paste CSV here'!O117="","",'Paste CSV here'!O117)</f>
        <v/>
      </c>
      <c r="R121" s="7">
        <f>IF('Paste CSV here'!P117="","",'Paste CSV here'!P117)</f>
        <v/>
      </c>
    </row>
    <row r="122">
      <c r="A122" s="7">
        <f>IF(F122="","",ROW()-5)</f>
        <v/>
      </c>
      <c r="B122" s="8" t="n"/>
      <c r="C122" s="7">
        <f>IF('Paste CSV here'!A118="","",'Paste CSV here'!A118)</f>
        <v/>
      </c>
      <c r="D122" s="7">
        <f>IF('Paste CSV here'!B118="","",'Paste CSV here'!B118)</f>
        <v/>
      </c>
      <c r="E122" s="7">
        <f>IF('Paste CSV here'!C118="","",'Paste CSV here'!C118)</f>
        <v/>
      </c>
      <c r="F122" s="7">
        <f>IF('Paste CSV here'!D118="","",'Paste CSV here'!D118)</f>
        <v/>
      </c>
      <c r="G122" s="9">
        <f>IF('Paste CSV here'!E118="","",IFERROR(VALUE('Paste CSV here'!E118),'Paste CSV here'!E118))</f>
        <v/>
      </c>
      <c r="H122" s="7">
        <f>IF('Paste CSV here'!F118="","",'Paste CSV here'!F118)</f>
        <v/>
      </c>
      <c r="I122" s="10">
        <f>IF('Paste CSV here'!G118="","",IFERROR(VALUE(SUBSTITUTE(SUBSTITUTE('Paste CSV here'!G118,"£",""),",","")),""))</f>
        <v/>
      </c>
      <c r="J122" s="11">
        <f>IF(OR(G122="",I122=""),"",ROUND(G122*I122,2))</f>
        <v/>
      </c>
      <c r="K122" s="7">
        <f>IF('Paste CSV here'!I118="","",'Paste CSV here'!I118)</f>
        <v/>
      </c>
      <c r="L122" s="7">
        <f>IF('Paste CSV here'!J118="","",'Paste CSV here'!J118)</f>
        <v/>
      </c>
      <c r="M122" s="7">
        <f>IF('Paste CSV here'!K118="","",'Paste CSV here'!K118)</f>
        <v/>
      </c>
      <c r="N122" s="7">
        <f>IF('Paste CSV here'!L118="","",IFERROR(VALUE('Paste CSV here'!L118),'Paste CSV here'!L118))</f>
        <v/>
      </c>
      <c r="O122" s="7">
        <f>IF('Paste CSV here'!M118="","",'Paste CSV here'!M118)</f>
        <v/>
      </c>
      <c r="P122" s="7">
        <f>IF('Paste CSV here'!N118="","",'Paste CSV here'!N118)</f>
        <v/>
      </c>
      <c r="Q122" s="7">
        <f>IF('Paste CSV here'!O118="","",'Paste CSV here'!O118)</f>
        <v/>
      </c>
      <c r="R122" s="7">
        <f>IF('Paste CSV here'!P118="","",'Paste CSV here'!P118)</f>
        <v/>
      </c>
    </row>
    <row r="123">
      <c r="A123" s="7">
        <f>IF(F123="","",ROW()-5)</f>
        <v/>
      </c>
      <c r="B123" s="8" t="n"/>
      <c r="C123" s="7">
        <f>IF('Paste CSV here'!A119="","",'Paste CSV here'!A119)</f>
        <v/>
      </c>
      <c r="D123" s="7">
        <f>IF('Paste CSV here'!B119="","",'Paste CSV here'!B119)</f>
        <v/>
      </c>
      <c r="E123" s="7">
        <f>IF('Paste CSV here'!C119="","",'Paste CSV here'!C119)</f>
        <v/>
      </c>
      <c r="F123" s="7">
        <f>IF('Paste CSV here'!D119="","",'Paste CSV here'!D119)</f>
        <v/>
      </c>
      <c r="G123" s="9">
        <f>IF('Paste CSV here'!E119="","",IFERROR(VALUE('Paste CSV here'!E119),'Paste CSV here'!E119))</f>
        <v/>
      </c>
      <c r="H123" s="7">
        <f>IF('Paste CSV here'!F119="","",'Paste CSV here'!F119)</f>
        <v/>
      </c>
      <c r="I123" s="10">
        <f>IF('Paste CSV here'!G119="","",IFERROR(VALUE(SUBSTITUTE(SUBSTITUTE('Paste CSV here'!G119,"£",""),",","")),""))</f>
        <v/>
      </c>
      <c r="J123" s="11">
        <f>IF(OR(G123="",I123=""),"",ROUND(G123*I123,2))</f>
        <v/>
      </c>
      <c r="K123" s="7">
        <f>IF('Paste CSV here'!I119="","",'Paste CSV here'!I119)</f>
        <v/>
      </c>
      <c r="L123" s="7">
        <f>IF('Paste CSV here'!J119="","",'Paste CSV here'!J119)</f>
        <v/>
      </c>
      <c r="M123" s="7">
        <f>IF('Paste CSV here'!K119="","",'Paste CSV here'!K119)</f>
        <v/>
      </c>
      <c r="N123" s="7">
        <f>IF('Paste CSV here'!L119="","",IFERROR(VALUE('Paste CSV here'!L119),'Paste CSV here'!L119))</f>
        <v/>
      </c>
      <c r="O123" s="7">
        <f>IF('Paste CSV here'!M119="","",'Paste CSV here'!M119)</f>
        <v/>
      </c>
      <c r="P123" s="7">
        <f>IF('Paste CSV here'!N119="","",'Paste CSV here'!N119)</f>
        <v/>
      </c>
      <c r="Q123" s="7">
        <f>IF('Paste CSV here'!O119="","",'Paste CSV here'!O119)</f>
        <v/>
      </c>
      <c r="R123" s="7">
        <f>IF('Paste CSV here'!P119="","",'Paste CSV here'!P119)</f>
        <v/>
      </c>
    </row>
    <row r="124">
      <c r="A124" s="7">
        <f>IF(F124="","",ROW()-5)</f>
        <v/>
      </c>
      <c r="B124" s="8" t="n"/>
      <c r="C124" s="7">
        <f>IF('Paste CSV here'!A120="","",'Paste CSV here'!A120)</f>
        <v/>
      </c>
      <c r="D124" s="7">
        <f>IF('Paste CSV here'!B120="","",'Paste CSV here'!B120)</f>
        <v/>
      </c>
      <c r="E124" s="7">
        <f>IF('Paste CSV here'!C120="","",'Paste CSV here'!C120)</f>
        <v/>
      </c>
      <c r="F124" s="7">
        <f>IF('Paste CSV here'!D120="","",'Paste CSV here'!D120)</f>
        <v/>
      </c>
      <c r="G124" s="9">
        <f>IF('Paste CSV here'!E120="","",IFERROR(VALUE('Paste CSV here'!E120),'Paste CSV here'!E120))</f>
        <v/>
      </c>
      <c r="H124" s="7">
        <f>IF('Paste CSV here'!F120="","",'Paste CSV here'!F120)</f>
        <v/>
      </c>
      <c r="I124" s="10">
        <f>IF('Paste CSV here'!G120="","",IFERROR(VALUE(SUBSTITUTE(SUBSTITUTE('Paste CSV here'!G120,"£",""),",","")),""))</f>
        <v/>
      </c>
      <c r="J124" s="11">
        <f>IF(OR(G124="",I124=""),"",ROUND(G124*I124,2))</f>
        <v/>
      </c>
      <c r="K124" s="7">
        <f>IF('Paste CSV here'!I120="","",'Paste CSV here'!I120)</f>
        <v/>
      </c>
      <c r="L124" s="7">
        <f>IF('Paste CSV here'!J120="","",'Paste CSV here'!J120)</f>
        <v/>
      </c>
      <c r="M124" s="7">
        <f>IF('Paste CSV here'!K120="","",'Paste CSV here'!K120)</f>
        <v/>
      </c>
      <c r="N124" s="7">
        <f>IF('Paste CSV here'!L120="","",IFERROR(VALUE('Paste CSV here'!L120),'Paste CSV here'!L120))</f>
        <v/>
      </c>
      <c r="O124" s="7">
        <f>IF('Paste CSV here'!M120="","",'Paste CSV here'!M120)</f>
        <v/>
      </c>
      <c r="P124" s="7">
        <f>IF('Paste CSV here'!N120="","",'Paste CSV here'!N120)</f>
        <v/>
      </c>
      <c r="Q124" s="7">
        <f>IF('Paste CSV here'!O120="","",'Paste CSV here'!O120)</f>
        <v/>
      </c>
      <c r="R124" s="7">
        <f>IF('Paste CSV here'!P120="","",'Paste CSV here'!P120)</f>
        <v/>
      </c>
    </row>
    <row r="125">
      <c r="A125" s="7">
        <f>IF(F125="","",ROW()-5)</f>
        <v/>
      </c>
      <c r="B125" s="8" t="n"/>
      <c r="C125" s="7">
        <f>IF('Paste CSV here'!A121="","",'Paste CSV here'!A121)</f>
        <v/>
      </c>
      <c r="D125" s="7">
        <f>IF('Paste CSV here'!B121="","",'Paste CSV here'!B121)</f>
        <v/>
      </c>
      <c r="E125" s="7">
        <f>IF('Paste CSV here'!C121="","",'Paste CSV here'!C121)</f>
        <v/>
      </c>
      <c r="F125" s="7">
        <f>IF('Paste CSV here'!D121="","",'Paste CSV here'!D121)</f>
        <v/>
      </c>
      <c r="G125" s="9">
        <f>IF('Paste CSV here'!E121="","",IFERROR(VALUE('Paste CSV here'!E121),'Paste CSV here'!E121))</f>
        <v/>
      </c>
      <c r="H125" s="7">
        <f>IF('Paste CSV here'!F121="","",'Paste CSV here'!F121)</f>
        <v/>
      </c>
      <c r="I125" s="10">
        <f>IF('Paste CSV here'!G121="","",IFERROR(VALUE(SUBSTITUTE(SUBSTITUTE('Paste CSV here'!G121,"£",""),",","")),""))</f>
        <v/>
      </c>
      <c r="J125" s="11">
        <f>IF(OR(G125="",I125=""),"",ROUND(G125*I125,2))</f>
        <v/>
      </c>
      <c r="K125" s="7">
        <f>IF('Paste CSV here'!I121="","",'Paste CSV here'!I121)</f>
        <v/>
      </c>
      <c r="L125" s="7">
        <f>IF('Paste CSV here'!J121="","",'Paste CSV here'!J121)</f>
        <v/>
      </c>
      <c r="M125" s="7">
        <f>IF('Paste CSV here'!K121="","",'Paste CSV here'!K121)</f>
        <v/>
      </c>
      <c r="N125" s="7">
        <f>IF('Paste CSV here'!L121="","",IFERROR(VALUE('Paste CSV here'!L121),'Paste CSV here'!L121))</f>
        <v/>
      </c>
      <c r="O125" s="7">
        <f>IF('Paste CSV here'!M121="","",'Paste CSV here'!M121)</f>
        <v/>
      </c>
      <c r="P125" s="7">
        <f>IF('Paste CSV here'!N121="","",'Paste CSV here'!N121)</f>
        <v/>
      </c>
      <c r="Q125" s="7">
        <f>IF('Paste CSV here'!O121="","",'Paste CSV here'!O121)</f>
        <v/>
      </c>
      <c r="R125" s="7">
        <f>IF('Paste CSV here'!P121="","",'Paste CSV here'!P121)</f>
        <v/>
      </c>
    </row>
    <row r="126">
      <c r="A126" s="7">
        <f>IF(F126="","",ROW()-5)</f>
        <v/>
      </c>
      <c r="B126" s="8" t="n"/>
      <c r="C126" s="7">
        <f>IF('Paste CSV here'!A122="","",'Paste CSV here'!A122)</f>
        <v/>
      </c>
      <c r="D126" s="7">
        <f>IF('Paste CSV here'!B122="","",'Paste CSV here'!B122)</f>
        <v/>
      </c>
      <c r="E126" s="7">
        <f>IF('Paste CSV here'!C122="","",'Paste CSV here'!C122)</f>
        <v/>
      </c>
      <c r="F126" s="7">
        <f>IF('Paste CSV here'!D122="","",'Paste CSV here'!D122)</f>
        <v/>
      </c>
      <c r="G126" s="9">
        <f>IF('Paste CSV here'!E122="","",IFERROR(VALUE('Paste CSV here'!E122),'Paste CSV here'!E122))</f>
        <v/>
      </c>
      <c r="H126" s="7">
        <f>IF('Paste CSV here'!F122="","",'Paste CSV here'!F122)</f>
        <v/>
      </c>
      <c r="I126" s="10">
        <f>IF('Paste CSV here'!G122="","",IFERROR(VALUE(SUBSTITUTE(SUBSTITUTE('Paste CSV here'!G122,"£",""),",","")),""))</f>
        <v/>
      </c>
      <c r="J126" s="11">
        <f>IF(OR(G126="",I126=""),"",ROUND(G126*I126,2))</f>
        <v/>
      </c>
      <c r="K126" s="7">
        <f>IF('Paste CSV here'!I122="","",'Paste CSV here'!I122)</f>
        <v/>
      </c>
      <c r="L126" s="7">
        <f>IF('Paste CSV here'!J122="","",'Paste CSV here'!J122)</f>
        <v/>
      </c>
      <c r="M126" s="7">
        <f>IF('Paste CSV here'!K122="","",'Paste CSV here'!K122)</f>
        <v/>
      </c>
      <c r="N126" s="7">
        <f>IF('Paste CSV here'!L122="","",IFERROR(VALUE('Paste CSV here'!L122),'Paste CSV here'!L122))</f>
        <v/>
      </c>
      <c r="O126" s="7">
        <f>IF('Paste CSV here'!M122="","",'Paste CSV here'!M122)</f>
        <v/>
      </c>
      <c r="P126" s="7">
        <f>IF('Paste CSV here'!N122="","",'Paste CSV here'!N122)</f>
        <v/>
      </c>
      <c r="Q126" s="7">
        <f>IF('Paste CSV here'!O122="","",'Paste CSV here'!O122)</f>
        <v/>
      </c>
      <c r="R126" s="7">
        <f>IF('Paste CSV here'!P122="","",'Paste CSV here'!P122)</f>
        <v/>
      </c>
    </row>
    <row r="127">
      <c r="A127" s="7">
        <f>IF(F127="","",ROW()-5)</f>
        <v/>
      </c>
      <c r="B127" s="8" t="n"/>
      <c r="C127" s="7">
        <f>IF('Paste CSV here'!A123="","",'Paste CSV here'!A123)</f>
        <v/>
      </c>
      <c r="D127" s="7">
        <f>IF('Paste CSV here'!B123="","",'Paste CSV here'!B123)</f>
        <v/>
      </c>
      <c r="E127" s="7">
        <f>IF('Paste CSV here'!C123="","",'Paste CSV here'!C123)</f>
        <v/>
      </c>
      <c r="F127" s="7">
        <f>IF('Paste CSV here'!D123="","",'Paste CSV here'!D123)</f>
        <v/>
      </c>
      <c r="G127" s="9">
        <f>IF('Paste CSV here'!E123="","",IFERROR(VALUE('Paste CSV here'!E123),'Paste CSV here'!E123))</f>
        <v/>
      </c>
      <c r="H127" s="7">
        <f>IF('Paste CSV here'!F123="","",'Paste CSV here'!F123)</f>
        <v/>
      </c>
      <c r="I127" s="10">
        <f>IF('Paste CSV here'!G123="","",IFERROR(VALUE(SUBSTITUTE(SUBSTITUTE('Paste CSV here'!G123,"£",""),",","")),""))</f>
        <v/>
      </c>
      <c r="J127" s="11">
        <f>IF(OR(G127="",I127=""),"",ROUND(G127*I127,2))</f>
        <v/>
      </c>
      <c r="K127" s="7">
        <f>IF('Paste CSV here'!I123="","",'Paste CSV here'!I123)</f>
        <v/>
      </c>
      <c r="L127" s="7">
        <f>IF('Paste CSV here'!J123="","",'Paste CSV here'!J123)</f>
        <v/>
      </c>
      <c r="M127" s="7">
        <f>IF('Paste CSV here'!K123="","",'Paste CSV here'!K123)</f>
        <v/>
      </c>
      <c r="N127" s="7">
        <f>IF('Paste CSV here'!L123="","",IFERROR(VALUE('Paste CSV here'!L123),'Paste CSV here'!L123))</f>
        <v/>
      </c>
      <c r="O127" s="7">
        <f>IF('Paste CSV here'!M123="","",'Paste CSV here'!M123)</f>
        <v/>
      </c>
      <c r="P127" s="7">
        <f>IF('Paste CSV here'!N123="","",'Paste CSV here'!N123)</f>
        <v/>
      </c>
      <c r="Q127" s="7">
        <f>IF('Paste CSV here'!O123="","",'Paste CSV here'!O123)</f>
        <v/>
      </c>
      <c r="R127" s="7">
        <f>IF('Paste CSV here'!P123="","",'Paste CSV here'!P123)</f>
        <v/>
      </c>
    </row>
    <row r="128">
      <c r="A128" s="7">
        <f>IF(F128="","",ROW()-5)</f>
        <v/>
      </c>
      <c r="B128" s="8" t="n"/>
      <c r="C128" s="7">
        <f>IF('Paste CSV here'!A124="","",'Paste CSV here'!A124)</f>
        <v/>
      </c>
      <c r="D128" s="7">
        <f>IF('Paste CSV here'!B124="","",'Paste CSV here'!B124)</f>
        <v/>
      </c>
      <c r="E128" s="7">
        <f>IF('Paste CSV here'!C124="","",'Paste CSV here'!C124)</f>
        <v/>
      </c>
      <c r="F128" s="7">
        <f>IF('Paste CSV here'!D124="","",'Paste CSV here'!D124)</f>
        <v/>
      </c>
      <c r="G128" s="9">
        <f>IF('Paste CSV here'!E124="","",IFERROR(VALUE('Paste CSV here'!E124),'Paste CSV here'!E124))</f>
        <v/>
      </c>
      <c r="H128" s="7">
        <f>IF('Paste CSV here'!F124="","",'Paste CSV here'!F124)</f>
        <v/>
      </c>
      <c r="I128" s="10">
        <f>IF('Paste CSV here'!G124="","",IFERROR(VALUE(SUBSTITUTE(SUBSTITUTE('Paste CSV here'!G124,"£",""),",","")),""))</f>
        <v/>
      </c>
      <c r="J128" s="11">
        <f>IF(OR(G128="",I128=""),"",ROUND(G128*I128,2))</f>
        <v/>
      </c>
      <c r="K128" s="7">
        <f>IF('Paste CSV here'!I124="","",'Paste CSV here'!I124)</f>
        <v/>
      </c>
      <c r="L128" s="7">
        <f>IF('Paste CSV here'!J124="","",'Paste CSV here'!J124)</f>
        <v/>
      </c>
      <c r="M128" s="7">
        <f>IF('Paste CSV here'!K124="","",'Paste CSV here'!K124)</f>
        <v/>
      </c>
      <c r="N128" s="7">
        <f>IF('Paste CSV here'!L124="","",IFERROR(VALUE('Paste CSV here'!L124),'Paste CSV here'!L124))</f>
        <v/>
      </c>
      <c r="O128" s="7">
        <f>IF('Paste CSV here'!M124="","",'Paste CSV here'!M124)</f>
        <v/>
      </c>
      <c r="P128" s="7">
        <f>IF('Paste CSV here'!N124="","",'Paste CSV here'!N124)</f>
        <v/>
      </c>
      <c r="Q128" s="7">
        <f>IF('Paste CSV here'!O124="","",'Paste CSV here'!O124)</f>
        <v/>
      </c>
      <c r="R128" s="7">
        <f>IF('Paste CSV here'!P124="","",'Paste CSV here'!P124)</f>
        <v/>
      </c>
    </row>
    <row r="129">
      <c r="A129" s="7">
        <f>IF(F129="","",ROW()-5)</f>
        <v/>
      </c>
      <c r="B129" s="8" t="n"/>
      <c r="C129" s="7">
        <f>IF('Paste CSV here'!A125="","",'Paste CSV here'!A125)</f>
        <v/>
      </c>
      <c r="D129" s="7">
        <f>IF('Paste CSV here'!B125="","",'Paste CSV here'!B125)</f>
        <v/>
      </c>
      <c r="E129" s="7">
        <f>IF('Paste CSV here'!C125="","",'Paste CSV here'!C125)</f>
        <v/>
      </c>
      <c r="F129" s="7">
        <f>IF('Paste CSV here'!D125="","",'Paste CSV here'!D125)</f>
        <v/>
      </c>
      <c r="G129" s="9">
        <f>IF('Paste CSV here'!E125="","",IFERROR(VALUE('Paste CSV here'!E125),'Paste CSV here'!E125))</f>
        <v/>
      </c>
      <c r="H129" s="7">
        <f>IF('Paste CSV here'!F125="","",'Paste CSV here'!F125)</f>
        <v/>
      </c>
      <c r="I129" s="10">
        <f>IF('Paste CSV here'!G125="","",IFERROR(VALUE(SUBSTITUTE(SUBSTITUTE('Paste CSV here'!G125,"£",""),",","")),""))</f>
        <v/>
      </c>
      <c r="J129" s="11">
        <f>IF(OR(G129="",I129=""),"",ROUND(G129*I129,2))</f>
        <v/>
      </c>
      <c r="K129" s="7">
        <f>IF('Paste CSV here'!I125="","",'Paste CSV here'!I125)</f>
        <v/>
      </c>
      <c r="L129" s="7">
        <f>IF('Paste CSV here'!J125="","",'Paste CSV here'!J125)</f>
        <v/>
      </c>
      <c r="M129" s="7">
        <f>IF('Paste CSV here'!K125="","",'Paste CSV here'!K125)</f>
        <v/>
      </c>
      <c r="N129" s="7">
        <f>IF('Paste CSV here'!L125="","",IFERROR(VALUE('Paste CSV here'!L125),'Paste CSV here'!L125))</f>
        <v/>
      </c>
      <c r="O129" s="7">
        <f>IF('Paste CSV here'!M125="","",'Paste CSV here'!M125)</f>
        <v/>
      </c>
      <c r="P129" s="7">
        <f>IF('Paste CSV here'!N125="","",'Paste CSV here'!N125)</f>
        <v/>
      </c>
      <c r="Q129" s="7">
        <f>IF('Paste CSV here'!O125="","",'Paste CSV here'!O125)</f>
        <v/>
      </c>
      <c r="R129" s="7">
        <f>IF('Paste CSV here'!P125="","",'Paste CSV here'!P125)</f>
        <v/>
      </c>
    </row>
    <row r="130">
      <c r="A130" s="7">
        <f>IF(F130="","",ROW()-5)</f>
        <v/>
      </c>
      <c r="B130" s="8" t="n"/>
      <c r="C130" s="7">
        <f>IF('Paste CSV here'!A126="","",'Paste CSV here'!A126)</f>
        <v/>
      </c>
      <c r="D130" s="7">
        <f>IF('Paste CSV here'!B126="","",'Paste CSV here'!B126)</f>
        <v/>
      </c>
      <c r="E130" s="7">
        <f>IF('Paste CSV here'!C126="","",'Paste CSV here'!C126)</f>
        <v/>
      </c>
      <c r="F130" s="7">
        <f>IF('Paste CSV here'!D126="","",'Paste CSV here'!D126)</f>
        <v/>
      </c>
      <c r="G130" s="9">
        <f>IF('Paste CSV here'!E126="","",IFERROR(VALUE('Paste CSV here'!E126),'Paste CSV here'!E126))</f>
        <v/>
      </c>
      <c r="H130" s="7">
        <f>IF('Paste CSV here'!F126="","",'Paste CSV here'!F126)</f>
        <v/>
      </c>
      <c r="I130" s="10">
        <f>IF('Paste CSV here'!G126="","",IFERROR(VALUE(SUBSTITUTE(SUBSTITUTE('Paste CSV here'!G126,"£",""),",","")),""))</f>
        <v/>
      </c>
      <c r="J130" s="11">
        <f>IF(OR(G130="",I130=""),"",ROUND(G130*I130,2))</f>
        <v/>
      </c>
      <c r="K130" s="7">
        <f>IF('Paste CSV here'!I126="","",'Paste CSV here'!I126)</f>
        <v/>
      </c>
      <c r="L130" s="7">
        <f>IF('Paste CSV here'!J126="","",'Paste CSV here'!J126)</f>
        <v/>
      </c>
      <c r="M130" s="7">
        <f>IF('Paste CSV here'!K126="","",'Paste CSV here'!K126)</f>
        <v/>
      </c>
      <c r="N130" s="7">
        <f>IF('Paste CSV here'!L126="","",IFERROR(VALUE('Paste CSV here'!L126),'Paste CSV here'!L126))</f>
        <v/>
      </c>
      <c r="O130" s="7">
        <f>IF('Paste CSV here'!M126="","",'Paste CSV here'!M126)</f>
        <v/>
      </c>
      <c r="P130" s="7">
        <f>IF('Paste CSV here'!N126="","",'Paste CSV here'!N126)</f>
        <v/>
      </c>
      <c r="Q130" s="7">
        <f>IF('Paste CSV here'!O126="","",'Paste CSV here'!O126)</f>
        <v/>
      </c>
      <c r="R130" s="7">
        <f>IF('Paste CSV here'!P126="","",'Paste CSV here'!P126)</f>
        <v/>
      </c>
    </row>
    <row r="131">
      <c r="A131" s="7">
        <f>IF(F131="","",ROW()-5)</f>
        <v/>
      </c>
      <c r="B131" s="8" t="n"/>
      <c r="C131" s="7">
        <f>IF('Paste CSV here'!A127="","",'Paste CSV here'!A127)</f>
        <v/>
      </c>
      <c r="D131" s="7">
        <f>IF('Paste CSV here'!B127="","",'Paste CSV here'!B127)</f>
        <v/>
      </c>
      <c r="E131" s="7">
        <f>IF('Paste CSV here'!C127="","",'Paste CSV here'!C127)</f>
        <v/>
      </c>
      <c r="F131" s="7">
        <f>IF('Paste CSV here'!D127="","",'Paste CSV here'!D127)</f>
        <v/>
      </c>
      <c r="G131" s="9">
        <f>IF('Paste CSV here'!E127="","",IFERROR(VALUE('Paste CSV here'!E127),'Paste CSV here'!E127))</f>
        <v/>
      </c>
      <c r="H131" s="7">
        <f>IF('Paste CSV here'!F127="","",'Paste CSV here'!F127)</f>
        <v/>
      </c>
      <c r="I131" s="10">
        <f>IF('Paste CSV here'!G127="","",IFERROR(VALUE(SUBSTITUTE(SUBSTITUTE('Paste CSV here'!G127,"£",""),",","")),""))</f>
        <v/>
      </c>
      <c r="J131" s="11">
        <f>IF(OR(G131="",I131=""),"",ROUND(G131*I131,2))</f>
        <v/>
      </c>
      <c r="K131" s="7">
        <f>IF('Paste CSV here'!I127="","",'Paste CSV here'!I127)</f>
        <v/>
      </c>
      <c r="L131" s="7">
        <f>IF('Paste CSV here'!J127="","",'Paste CSV here'!J127)</f>
        <v/>
      </c>
      <c r="M131" s="7">
        <f>IF('Paste CSV here'!K127="","",'Paste CSV here'!K127)</f>
        <v/>
      </c>
      <c r="N131" s="7">
        <f>IF('Paste CSV here'!L127="","",IFERROR(VALUE('Paste CSV here'!L127),'Paste CSV here'!L127))</f>
        <v/>
      </c>
      <c r="O131" s="7">
        <f>IF('Paste CSV here'!M127="","",'Paste CSV here'!M127)</f>
        <v/>
      </c>
      <c r="P131" s="7">
        <f>IF('Paste CSV here'!N127="","",'Paste CSV here'!N127)</f>
        <v/>
      </c>
      <c r="Q131" s="7">
        <f>IF('Paste CSV here'!O127="","",'Paste CSV here'!O127)</f>
        <v/>
      </c>
      <c r="R131" s="7">
        <f>IF('Paste CSV here'!P127="","",'Paste CSV here'!P127)</f>
        <v/>
      </c>
    </row>
    <row r="132">
      <c r="A132" s="7">
        <f>IF(F132="","",ROW()-5)</f>
        <v/>
      </c>
      <c r="B132" s="8" t="n"/>
      <c r="C132" s="7">
        <f>IF('Paste CSV here'!A128="","",'Paste CSV here'!A128)</f>
        <v/>
      </c>
      <c r="D132" s="7">
        <f>IF('Paste CSV here'!B128="","",'Paste CSV here'!B128)</f>
        <v/>
      </c>
      <c r="E132" s="7">
        <f>IF('Paste CSV here'!C128="","",'Paste CSV here'!C128)</f>
        <v/>
      </c>
      <c r="F132" s="7">
        <f>IF('Paste CSV here'!D128="","",'Paste CSV here'!D128)</f>
        <v/>
      </c>
      <c r="G132" s="9">
        <f>IF('Paste CSV here'!E128="","",IFERROR(VALUE('Paste CSV here'!E128),'Paste CSV here'!E128))</f>
        <v/>
      </c>
      <c r="H132" s="7">
        <f>IF('Paste CSV here'!F128="","",'Paste CSV here'!F128)</f>
        <v/>
      </c>
      <c r="I132" s="10">
        <f>IF('Paste CSV here'!G128="","",IFERROR(VALUE(SUBSTITUTE(SUBSTITUTE('Paste CSV here'!G128,"£",""),",","")),""))</f>
        <v/>
      </c>
      <c r="J132" s="11">
        <f>IF(OR(G132="",I132=""),"",ROUND(G132*I132,2))</f>
        <v/>
      </c>
      <c r="K132" s="7">
        <f>IF('Paste CSV here'!I128="","",'Paste CSV here'!I128)</f>
        <v/>
      </c>
      <c r="L132" s="7">
        <f>IF('Paste CSV here'!J128="","",'Paste CSV here'!J128)</f>
        <v/>
      </c>
      <c r="M132" s="7">
        <f>IF('Paste CSV here'!K128="","",'Paste CSV here'!K128)</f>
        <v/>
      </c>
      <c r="N132" s="7">
        <f>IF('Paste CSV here'!L128="","",IFERROR(VALUE('Paste CSV here'!L128),'Paste CSV here'!L128))</f>
        <v/>
      </c>
      <c r="O132" s="7">
        <f>IF('Paste CSV here'!M128="","",'Paste CSV here'!M128)</f>
        <v/>
      </c>
      <c r="P132" s="7">
        <f>IF('Paste CSV here'!N128="","",'Paste CSV here'!N128)</f>
        <v/>
      </c>
      <c r="Q132" s="7">
        <f>IF('Paste CSV here'!O128="","",'Paste CSV here'!O128)</f>
        <v/>
      </c>
      <c r="R132" s="7">
        <f>IF('Paste CSV here'!P128="","",'Paste CSV here'!P128)</f>
        <v/>
      </c>
    </row>
    <row r="133">
      <c r="A133" s="7">
        <f>IF(F133="","",ROW()-5)</f>
        <v/>
      </c>
      <c r="B133" s="8" t="n"/>
      <c r="C133" s="7">
        <f>IF('Paste CSV here'!A129="","",'Paste CSV here'!A129)</f>
        <v/>
      </c>
      <c r="D133" s="7">
        <f>IF('Paste CSV here'!B129="","",'Paste CSV here'!B129)</f>
        <v/>
      </c>
      <c r="E133" s="7">
        <f>IF('Paste CSV here'!C129="","",'Paste CSV here'!C129)</f>
        <v/>
      </c>
      <c r="F133" s="7">
        <f>IF('Paste CSV here'!D129="","",'Paste CSV here'!D129)</f>
        <v/>
      </c>
      <c r="G133" s="9">
        <f>IF('Paste CSV here'!E129="","",IFERROR(VALUE('Paste CSV here'!E129),'Paste CSV here'!E129))</f>
        <v/>
      </c>
      <c r="H133" s="7">
        <f>IF('Paste CSV here'!F129="","",'Paste CSV here'!F129)</f>
        <v/>
      </c>
      <c r="I133" s="10">
        <f>IF('Paste CSV here'!G129="","",IFERROR(VALUE(SUBSTITUTE(SUBSTITUTE('Paste CSV here'!G129,"£",""),",","")),""))</f>
        <v/>
      </c>
      <c r="J133" s="11">
        <f>IF(OR(G133="",I133=""),"",ROUND(G133*I133,2))</f>
        <v/>
      </c>
      <c r="K133" s="7">
        <f>IF('Paste CSV here'!I129="","",'Paste CSV here'!I129)</f>
        <v/>
      </c>
      <c r="L133" s="7">
        <f>IF('Paste CSV here'!J129="","",'Paste CSV here'!J129)</f>
        <v/>
      </c>
      <c r="M133" s="7">
        <f>IF('Paste CSV here'!K129="","",'Paste CSV here'!K129)</f>
        <v/>
      </c>
      <c r="N133" s="7">
        <f>IF('Paste CSV here'!L129="","",IFERROR(VALUE('Paste CSV here'!L129),'Paste CSV here'!L129))</f>
        <v/>
      </c>
      <c r="O133" s="7">
        <f>IF('Paste CSV here'!M129="","",'Paste CSV here'!M129)</f>
        <v/>
      </c>
      <c r="P133" s="7">
        <f>IF('Paste CSV here'!N129="","",'Paste CSV here'!N129)</f>
        <v/>
      </c>
      <c r="Q133" s="7">
        <f>IF('Paste CSV here'!O129="","",'Paste CSV here'!O129)</f>
        <v/>
      </c>
      <c r="R133" s="7">
        <f>IF('Paste CSV here'!P129="","",'Paste CSV here'!P129)</f>
        <v/>
      </c>
    </row>
    <row r="134">
      <c r="A134" s="7">
        <f>IF(F134="","",ROW()-5)</f>
        <v/>
      </c>
      <c r="B134" s="8" t="n"/>
      <c r="C134" s="7">
        <f>IF('Paste CSV here'!A130="","",'Paste CSV here'!A130)</f>
        <v/>
      </c>
      <c r="D134" s="7">
        <f>IF('Paste CSV here'!B130="","",'Paste CSV here'!B130)</f>
        <v/>
      </c>
      <c r="E134" s="7">
        <f>IF('Paste CSV here'!C130="","",'Paste CSV here'!C130)</f>
        <v/>
      </c>
      <c r="F134" s="7">
        <f>IF('Paste CSV here'!D130="","",'Paste CSV here'!D130)</f>
        <v/>
      </c>
      <c r="G134" s="9">
        <f>IF('Paste CSV here'!E130="","",IFERROR(VALUE('Paste CSV here'!E130),'Paste CSV here'!E130))</f>
        <v/>
      </c>
      <c r="H134" s="7">
        <f>IF('Paste CSV here'!F130="","",'Paste CSV here'!F130)</f>
        <v/>
      </c>
      <c r="I134" s="10">
        <f>IF('Paste CSV here'!G130="","",IFERROR(VALUE(SUBSTITUTE(SUBSTITUTE('Paste CSV here'!G130,"£",""),",","")),""))</f>
        <v/>
      </c>
      <c r="J134" s="11">
        <f>IF(OR(G134="",I134=""),"",ROUND(G134*I134,2))</f>
        <v/>
      </c>
      <c r="K134" s="7">
        <f>IF('Paste CSV here'!I130="","",'Paste CSV here'!I130)</f>
        <v/>
      </c>
      <c r="L134" s="7">
        <f>IF('Paste CSV here'!J130="","",'Paste CSV here'!J130)</f>
        <v/>
      </c>
      <c r="M134" s="7">
        <f>IF('Paste CSV here'!K130="","",'Paste CSV here'!K130)</f>
        <v/>
      </c>
      <c r="N134" s="7">
        <f>IF('Paste CSV here'!L130="","",IFERROR(VALUE('Paste CSV here'!L130),'Paste CSV here'!L130))</f>
        <v/>
      </c>
      <c r="O134" s="7">
        <f>IF('Paste CSV here'!M130="","",'Paste CSV here'!M130)</f>
        <v/>
      </c>
      <c r="P134" s="7">
        <f>IF('Paste CSV here'!N130="","",'Paste CSV here'!N130)</f>
        <v/>
      </c>
      <c r="Q134" s="7">
        <f>IF('Paste CSV here'!O130="","",'Paste CSV here'!O130)</f>
        <v/>
      </c>
      <c r="R134" s="7">
        <f>IF('Paste CSV here'!P130="","",'Paste CSV here'!P130)</f>
        <v/>
      </c>
    </row>
    <row r="135">
      <c r="A135" s="7">
        <f>IF(F135="","",ROW()-5)</f>
        <v/>
      </c>
      <c r="B135" s="8" t="n"/>
      <c r="C135" s="7">
        <f>IF('Paste CSV here'!A131="","",'Paste CSV here'!A131)</f>
        <v/>
      </c>
      <c r="D135" s="7">
        <f>IF('Paste CSV here'!B131="","",'Paste CSV here'!B131)</f>
        <v/>
      </c>
      <c r="E135" s="7">
        <f>IF('Paste CSV here'!C131="","",'Paste CSV here'!C131)</f>
        <v/>
      </c>
      <c r="F135" s="7">
        <f>IF('Paste CSV here'!D131="","",'Paste CSV here'!D131)</f>
        <v/>
      </c>
      <c r="G135" s="9">
        <f>IF('Paste CSV here'!E131="","",IFERROR(VALUE('Paste CSV here'!E131),'Paste CSV here'!E131))</f>
        <v/>
      </c>
      <c r="H135" s="7">
        <f>IF('Paste CSV here'!F131="","",'Paste CSV here'!F131)</f>
        <v/>
      </c>
      <c r="I135" s="10">
        <f>IF('Paste CSV here'!G131="","",IFERROR(VALUE(SUBSTITUTE(SUBSTITUTE('Paste CSV here'!G131,"£",""),",","")),""))</f>
        <v/>
      </c>
      <c r="J135" s="11">
        <f>IF(OR(G135="",I135=""),"",ROUND(G135*I135,2))</f>
        <v/>
      </c>
      <c r="K135" s="7">
        <f>IF('Paste CSV here'!I131="","",'Paste CSV here'!I131)</f>
        <v/>
      </c>
      <c r="L135" s="7">
        <f>IF('Paste CSV here'!J131="","",'Paste CSV here'!J131)</f>
        <v/>
      </c>
      <c r="M135" s="7">
        <f>IF('Paste CSV here'!K131="","",'Paste CSV here'!K131)</f>
        <v/>
      </c>
      <c r="N135" s="7">
        <f>IF('Paste CSV here'!L131="","",IFERROR(VALUE('Paste CSV here'!L131),'Paste CSV here'!L131))</f>
        <v/>
      </c>
      <c r="O135" s="7">
        <f>IF('Paste CSV here'!M131="","",'Paste CSV here'!M131)</f>
        <v/>
      </c>
      <c r="P135" s="7">
        <f>IF('Paste CSV here'!N131="","",'Paste CSV here'!N131)</f>
        <v/>
      </c>
      <c r="Q135" s="7">
        <f>IF('Paste CSV here'!O131="","",'Paste CSV here'!O131)</f>
        <v/>
      </c>
      <c r="R135" s="7">
        <f>IF('Paste CSV here'!P131="","",'Paste CSV here'!P131)</f>
        <v/>
      </c>
    </row>
    <row r="136">
      <c r="A136" s="7">
        <f>IF(F136="","",ROW()-5)</f>
        <v/>
      </c>
      <c r="B136" s="8" t="n"/>
      <c r="C136" s="7">
        <f>IF('Paste CSV here'!A132="","",'Paste CSV here'!A132)</f>
        <v/>
      </c>
      <c r="D136" s="7">
        <f>IF('Paste CSV here'!B132="","",'Paste CSV here'!B132)</f>
        <v/>
      </c>
      <c r="E136" s="7">
        <f>IF('Paste CSV here'!C132="","",'Paste CSV here'!C132)</f>
        <v/>
      </c>
      <c r="F136" s="7">
        <f>IF('Paste CSV here'!D132="","",'Paste CSV here'!D132)</f>
        <v/>
      </c>
      <c r="G136" s="9">
        <f>IF('Paste CSV here'!E132="","",IFERROR(VALUE('Paste CSV here'!E132),'Paste CSV here'!E132))</f>
        <v/>
      </c>
      <c r="H136" s="7">
        <f>IF('Paste CSV here'!F132="","",'Paste CSV here'!F132)</f>
        <v/>
      </c>
      <c r="I136" s="10">
        <f>IF('Paste CSV here'!G132="","",IFERROR(VALUE(SUBSTITUTE(SUBSTITUTE('Paste CSV here'!G132,"£",""),",","")),""))</f>
        <v/>
      </c>
      <c r="J136" s="11">
        <f>IF(OR(G136="",I136=""),"",ROUND(G136*I136,2))</f>
        <v/>
      </c>
      <c r="K136" s="7">
        <f>IF('Paste CSV here'!I132="","",'Paste CSV here'!I132)</f>
        <v/>
      </c>
      <c r="L136" s="7">
        <f>IF('Paste CSV here'!J132="","",'Paste CSV here'!J132)</f>
        <v/>
      </c>
      <c r="M136" s="7">
        <f>IF('Paste CSV here'!K132="","",'Paste CSV here'!K132)</f>
        <v/>
      </c>
      <c r="N136" s="7">
        <f>IF('Paste CSV here'!L132="","",IFERROR(VALUE('Paste CSV here'!L132),'Paste CSV here'!L132))</f>
        <v/>
      </c>
      <c r="O136" s="7">
        <f>IF('Paste CSV here'!M132="","",'Paste CSV here'!M132)</f>
        <v/>
      </c>
      <c r="P136" s="7">
        <f>IF('Paste CSV here'!N132="","",'Paste CSV here'!N132)</f>
        <v/>
      </c>
      <c r="Q136" s="7">
        <f>IF('Paste CSV here'!O132="","",'Paste CSV here'!O132)</f>
        <v/>
      </c>
      <c r="R136" s="7">
        <f>IF('Paste CSV here'!P132="","",'Paste CSV here'!P132)</f>
        <v/>
      </c>
    </row>
    <row r="137">
      <c r="A137" s="7">
        <f>IF(F137="","",ROW()-5)</f>
        <v/>
      </c>
      <c r="B137" s="8" t="n"/>
      <c r="C137" s="7">
        <f>IF('Paste CSV here'!A133="","",'Paste CSV here'!A133)</f>
        <v/>
      </c>
      <c r="D137" s="7">
        <f>IF('Paste CSV here'!B133="","",'Paste CSV here'!B133)</f>
        <v/>
      </c>
      <c r="E137" s="7">
        <f>IF('Paste CSV here'!C133="","",'Paste CSV here'!C133)</f>
        <v/>
      </c>
      <c r="F137" s="7">
        <f>IF('Paste CSV here'!D133="","",'Paste CSV here'!D133)</f>
        <v/>
      </c>
      <c r="G137" s="9">
        <f>IF('Paste CSV here'!E133="","",IFERROR(VALUE('Paste CSV here'!E133),'Paste CSV here'!E133))</f>
        <v/>
      </c>
      <c r="H137" s="7">
        <f>IF('Paste CSV here'!F133="","",'Paste CSV here'!F133)</f>
        <v/>
      </c>
      <c r="I137" s="10">
        <f>IF('Paste CSV here'!G133="","",IFERROR(VALUE(SUBSTITUTE(SUBSTITUTE('Paste CSV here'!G133,"£",""),",","")),""))</f>
        <v/>
      </c>
      <c r="J137" s="11">
        <f>IF(OR(G137="",I137=""),"",ROUND(G137*I137,2))</f>
        <v/>
      </c>
      <c r="K137" s="7">
        <f>IF('Paste CSV here'!I133="","",'Paste CSV here'!I133)</f>
        <v/>
      </c>
      <c r="L137" s="7">
        <f>IF('Paste CSV here'!J133="","",'Paste CSV here'!J133)</f>
        <v/>
      </c>
      <c r="M137" s="7">
        <f>IF('Paste CSV here'!K133="","",'Paste CSV here'!K133)</f>
        <v/>
      </c>
      <c r="N137" s="7">
        <f>IF('Paste CSV here'!L133="","",IFERROR(VALUE('Paste CSV here'!L133),'Paste CSV here'!L133))</f>
        <v/>
      </c>
      <c r="O137" s="7">
        <f>IF('Paste CSV here'!M133="","",'Paste CSV here'!M133)</f>
        <v/>
      </c>
      <c r="P137" s="7">
        <f>IF('Paste CSV here'!N133="","",'Paste CSV here'!N133)</f>
        <v/>
      </c>
      <c r="Q137" s="7">
        <f>IF('Paste CSV here'!O133="","",'Paste CSV here'!O133)</f>
        <v/>
      </c>
      <c r="R137" s="7">
        <f>IF('Paste CSV here'!P133="","",'Paste CSV here'!P133)</f>
        <v/>
      </c>
    </row>
    <row r="138">
      <c r="A138" s="7">
        <f>IF(F138="","",ROW()-5)</f>
        <v/>
      </c>
      <c r="B138" s="8" t="n"/>
      <c r="C138" s="7">
        <f>IF('Paste CSV here'!A134="","",'Paste CSV here'!A134)</f>
        <v/>
      </c>
      <c r="D138" s="7">
        <f>IF('Paste CSV here'!B134="","",'Paste CSV here'!B134)</f>
        <v/>
      </c>
      <c r="E138" s="7">
        <f>IF('Paste CSV here'!C134="","",'Paste CSV here'!C134)</f>
        <v/>
      </c>
      <c r="F138" s="7">
        <f>IF('Paste CSV here'!D134="","",'Paste CSV here'!D134)</f>
        <v/>
      </c>
      <c r="G138" s="9">
        <f>IF('Paste CSV here'!E134="","",IFERROR(VALUE('Paste CSV here'!E134),'Paste CSV here'!E134))</f>
        <v/>
      </c>
      <c r="H138" s="7">
        <f>IF('Paste CSV here'!F134="","",'Paste CSV here'!F134)</f>
        <v/>
      </c>
      <c r="I138" s="10">
        <f>IF('Paste CSV here'!G134="","",IFERROR(VALUE(SUBSTITUTE(SUBSTITUTE('Paste CSV here'!G134,"£",""),",","")),""))</f>
        <v/>
      </c>
      <c r="J138" s="11">
        <f>IF(OR(G138="",I138=""),"",ROUND(G138*I138,2))</f>
        <v/>
      </c>
      <c r="K138" s="7">
        <f>IF('Paste CSV here'!I134="","",'Paste CSV here'!I134)</f>
        <v/>
      </c>
      <c r="L138" s="7">
        <f>IF('Paste CSV here'!J134="","",'Paste CSV here'!J134)</f>
        <v/>
      </c>
      <c r="M138" s="7">
        <f>IF('Paste CSV here'!K134="","",'Paste CSV here'!K134)</f>
        <v/>
      </c>
      <c r="N138" s="7">
        <f>IF('Paste CSV here'!L134="","",IFERROR(VALUE('Paste CSV here'!L134),'Paste CSV here'!L134))</f>
        <v/>
      </c>
      <c r="O138" s="7">
        <f>IF('Paste CSV here'!M134="","",'Paste CSV here'!M134)</f>
        <v/>
      </c>
      <c r="P138" s="7">
        <f>IF('Paste CSV here'!N134="","",'Paste CSV here'!N134)</f>
        <v/>
      </c>
      <c r="Q138" s="7">
        <f>IF('Paste CSV here'!O134="","",'Paste CSV here'!O134)</f>
        <v/>
      </c>
      <c r="R138" s="7">
        <f>IF('Paste CSV here'!P134="","",'Paste CSV here'!P134)</f>
        <v/>
      </c>
    </row>
    <row r="139">
      <c r="A139" s="7">
        <f>IF(F139="","",ROW()-5)</f>
        <v/>
      </c>
      <c r="B139" s="8" t="n"/>
      <c r="C139" s="7">
        <f>IF('Paste CSV here'!A135="","",'Paste CSV here'!A135)</f>
        <v/>
      </c>
      <c r="D139" s="7">
        <f>IF('Paste CSV here'!B135="","",'Paste CSV here'!B135)</f>
        <v/>
      </c>
      <c r="E139" s="7">
        <f>IF('Paste CSV here'!C135="","",'Paste CSV here'!C135)</f>
        <v/>
      </c>
      <c r="F139" s="7">
        <f>IF('Paste CSV here'!D135="","",'Paste CSV here'!D135)</f>
        <v/>
      </c>
      <c r="G139" s="9">
        <f>IF('Paste CSV here'!E135="","",IFERROR(VALUE('Paste CSV here'!E135),'Paste CSV here'!E135))</f>
        <v/>
      </c>
      <c r="H139" s="7">
        <f>IF('Paste CSV here'!F135="","",'Paste CSV here'!F135)</f>
        <v/>
      </c>
      <c r="I139" s="10">
        <f>IF('Paste CSV here'!G135="","",IFERROR(VALUE(SUBSTITUTE(SUBSTITUTE('Paste CSV here'!G135,"£",""),",","")),""))</f>
        <v/>
      </c>
      <c r="J139" s="11">
        <f>IF(OR(G139="",I139=""),"",ROUND(G139*I139,2))</f>
        <v/>
      </c>
      <c r="K139" s="7">
        <f>IF('Paste CSV here'!I135="","",'Paste CSV here'!I135)</f>
        <v/>
      </c>
      <c r="L139" s="7">
        <f>IF('Paste CSV here'!J135="","",'Paste CSV here'!J135)</f>
        <v/>
      </c>
      <c r="M139" s="7">
        <f>IF('Paste CSV here'!K135="","",'Paste CSV here'!K135)</f>
        <v/>
      </c>
      <c r="N139" s="7">
        <f>IF('Paste CSV here'!L135="","",IFERROR(VALUE('Paste CSV here'!L135),'Paste CSV here'!L135))</f>
        <v/>
      </c>
      <c r="O139" s="7">
        <f>IF('Paste CSV here'!M135="","",'Paste CSV here'!M135)</f>
        <v/>
      </c>
      <c r="P139" s="7">
        <f>IF('Paste CSV here'!N135="","",'Paste CSV here'!N135)</f>
        <v/>
      </c>
      <c r="Q139" s="7">
        <f>IF('Paste CSV here'!O135="","",'Paste CSV here'!O135)</f>
        <v/>
      </c>
      <c r="R139" s="7">
        <f>IF('Paste CSV here'!P135="","",'Paste CSV here'!P135)</f>
        <v/>
      </c>
    </row>
    <row r="140">
      <c r="A140" s="7">
        <f>IF(F140="","",ROW()-5)</f>
        <v/>
      </c>
      <c r="B140" s="8" t="n"/>
      <c r="C140" s="7">
        <f>IF('Paste CSV here'!A136="","",'Paste CSV here'!A136)</f>
        <v/>
      </c>
      <c r="D140" s="7">
        <f>IF('Paste CSV here'!B136="","",'Paste CSV here'!B136)</f>
        <v/>
      </c>
      <c r="E140" s="7">
        <f>IF('Paste CSV here'!C136="","",'Paste CSV here'!C136)</f>
        <v/>
      </c>
      <c r="F140" s="7">
        <f>IF('Paste CSV here'!D136="","",'Paste CSV here'!D136)</f>
        <v/>
      </c>
      <c r="G140" s="9">
        <f>IF('Paste CSV here'!E136="","",IFERROR(VALUE('Paste CSV here'!E136),'Paste CSV here'!E136))</f>
        <v/>
      </c>
      <c r="H140" s="7">
        <f>IF('Paste CSV here'!F136="","",'Paste CSV here'!F136)</f>
        <v/>
      </c>
      <c r="I140" s="10">
        <f>IF('Paste CSV here'!G136="","",IFERROR(VALUE(SUBSTITUTE(SUBSTITUTE('Paste CSV here'!G136,"£",""),",","")),""))</f>
        <v/>
      </c>
      <c r="J140" s="11">
        <f>IF(OR(G140="",I140=""),"",ROUND(G140*I140,2))</f>
        <v/>
      </c>
      <c r="K140" s="7">
        <f>IF('Paste CSV here'!I136="","",'Paste CSV here'!I136)</f>
        <v/>
      </c>
      <c r="L140" s="7">
        <f>IF('Paste CSV here'!J136="","",'Paste CSV here'!J136)</f>
        <v/>
      </c>
      <c r="M140" s="7">
        <f>IF('Paste CSV here'!K136="","",'Paste CSV here'!K136)</f>
        <v/>
      </c>
      <c r="N140" s="7">
        <f>IF('Paste CSV here'!L136="","",IFERROR(VALUE('Paste CSV here'!L136),'Paste CSV here'!L136))</f>
        <v/>
      </c>
      <c r="O140" s="7">
        <f>IF('Paste CSV here'!M136="","",'Paste CSV here'!M136)</f>
        <v/>
      </c>
      <c r="P140" s="7">
        <f>IF('Paste CSV here'!N136="","",'Paste CSV here'!N136)</f>
        <v/>
      </c>
      <c r="Q140" s="7">
        <f>IF('Paste CSV here'!O136="","",'Paste CSV here'!O136)</f>
        <v/>
      </c>
      <c r="R140" s="7">
        <f>IF('Paste CSV here'!P136="","",'Paste CSV here'!P136)</f>
        <v/>
      </c>
    </row>
    <row r="141">
      <c r="A141" s="7">
        <f>IF(F141="","",ROW()-5)</f>
        <v/>
      </c>
      <c r="B141" s="8" t="n"/>
      <c r="C141" s="7">
        <f>IF('Paste CSV here'!A137="","",'Paste CSV here'!A137)</f>
        <v/>
      </c>
      <c r="D141" s="7">
        <f>IF('Paste CSV here'!B137="","",'Paste CSV here'!B137)</f>
        <v/>
      </c>
      <c r="E141" s="7">
        <f>IF('Paste CSV here'!C137="","",'Paste CSV here'!C137)</f>
        <v/>
      </c>
      <c r="F141" s="7">
        <f>IF('Paste CSV here'!D137="","",'Paste CSV here'!D137)</f>
        <v/>
      </c>
      <c r="G141" s="9">
        <f>IF('Paste CSV here'!E137="","",IFERROR(VALUE('Paste CSV here'!E137),'Paste CSV here'!E137))</f>
        <v/>
      </c>
      <c r="H141" s="7">
        <f>IF('Paste CSV here'!F137="","",'Paste CSV here'!F137)</f>
        <v/>
      </c>
      <c r="I141" s="10">
        <f>IF('Paste CSV here'!G137="","",IFERROR(VALUE(SUBSTITUTE(SUBSTITUTE('Paste CSV here'!G137,"£",""),",","")),""))</f>
        <v/>
      </c>
      <c r="J141" s="11">
        <f>IF(OR(G141="",I141=""),"",ROUND(G141*I141,2))</f>
        <v/>
      </c>
      <c r="K141" s="7">
        <f>IF('Paste CSV here'!I137="","",'Paste CSV here'!I137)</f>
        <v/>
      </c>
      <c r="L141" s="7">
        <f>IF('Paste CSV here'!J137="","",'Paste CSV here'!J137)</f>
        <v/>
      </c>
      <c r="M141" s="7">
        <f>IF('Paste CSV here'!K137="","",'Paste CSV here'!K137)</f>
        <v/>
      </c>
      <c r="N141" s="7">
        <f>IF('Paste CSV here'!L137="","",IFERROR(VALUE('Paste CSV here'!L137),'Paste CSV here'!L137))</f>
        <v/>
      </c>
      <c r="O141" s="7">
        <f>IF('Paste CSV here'!M137="","",'Paste CSV here'!M137)</f>
        <v/>
      </c>
      <c r="P141" s="7">
        <f>IF('Paste CSV here'!N137="","",'Paste CSV here'!N137)</f>
        <v/>
      </c>
      <c r="Q141" s="7">
        <f>IF('Paste CSV here'!O137="","",'Paste CSV here'!O137)</f>
        <v/>
      </c>
      <c r="R141" s="7">
        <f>IF('Paste CSV here'!P137="","",'Paste CSV here'!P137)</f>
        <v/>
      </c>
    </row>
    <row r="142">
      <c r="A142" s="7">
        <f>IF(F142="","",ROW()-5)</f>
        <v/>
      </c>
      <c r="B142" s="8" t="n"/>
      <c r="C142" s="7">
        <f>IF('Paste CSV here'!A138="","",'Paste CSV here'!A138)</f>
        <v/>
      </c>
      <c r="D142" s="7">
        <f>IF('Paste CSV here'!B138="","",'Paste CSV here'!B138)</f>
        <v/>
      </c>
      <c r="E142" s="7">
        <f>IF('Paste CSV here'!C138="","",'Paste CSV here'!C138)</f>
        <v/>
      </c>
      <c r="F142" s="7">
        <f>IF('Paste CSV here'!D138="","",'Paste CSV here'!D138)</f>
        <v/>
      </c>
      <c r="G142" s="9">
        <f>IF('Paste CSV here'!E138="","",IFERROR(VALUE('Paste CSV here'!E138),'Paste CSV here'!E138))</f>
        <v/>
      </c>
      <c r="H142" s="7">
        <f>IF('Paste CSV here'!F138="","",'Paste CSV here'!F138)</f>
        <v/>
      </c>
      <c r="I142" s="10">
        <f>IF('Paste CSV here'!G138="","",IFERROR(VALUE(SUBSTITUTE(SUBSTITUTE('Paste CSV here'!G138,"£",""),",","")),""))</f>
        <v/>
      </c>
      <c r="J142" s="11">
        <f>IF(OR(G142="",I142=""),"",ROUND(G142*I142,2))</f>
        <v/>
      </c>
      <c r="K142" s="7">
        <f>IF('Paste CSV here'!I138="","",'Paste CSV here'!I138)</f>
        <v/>
      </c>
      <c r="L142" s="7">
        <f>IF('Paste CSV here'!J138="","",'Paste CSV here'!J138)</f>
        <v/>
      </c>
      <c r="M142" s="7">
        <f>IF('Paste CSV here'!K138="","",'Paste CSV here'!K138)</f>
        <v/>
      </c>
      <c r="N142" s="7">
        <f>IF('Paste CSV here'!L138="","",IFERROR(VALUE('Paste CSV here'!L138),'Paste CSV here'!L138))</f>
        <v/>
      </c>
      <c r="O142" s="7">
        <f>IF('Paste CSV here'!M138="","",'Paste CSV here'!M138)</f>
        <v/>
      </c>
      <c r="P142" s="7">
        <f>IF('Paste CSV here'!N138="","",'Paste CSV here'!N138)</f>
        <v/>
      </c>
      <c r="Q142" s="7">
        <f>IF('Paste CSV here'!O138="","",'Paste CSV here'!O138)</f>
        <v/>
      </c>
      <c r="R142" s="7">
        <f>IF('Paste CSV here'!P138="","",'Paste CSV here'!P138)</f>
        <v/>
      </c>
    </row>
    <row r="143">
      <c r="A143" s="7">
        <f>IF(F143="","",ROW()-5)</f>
        <v/>
      </c>
      <c r="B143" s="8" t="n"/>
      <c r="C143" s="7">
        <f>IF('Paste CSV here'!A139="","",'Paste CSV here'!A139)</f>
        <v/>
      </c>
      <c r="D143" s="7">
        <f>IF('Paste CSV here'!B139="","",'Paste CSV here'!B139)</f>
        <v/>
      </c>
      <c r="E143" s="7">
        <f>IF('Paste CSV here'!C139="","",'Paste CSV here'!C139)</f>
        <v/>
      </c>
      <c r="F143" s="7">
        <f>IF('Paste CSV here'!D139="","",'Paste CSV here'!D139)</f>
        <v/>
      </c>
      <c r="G143" s="9">
        <f>IF('Paste CSV here'!E139="","",IFERROR(VALUE('Paste CSV here'!E139),'Paste CSV here'!E139))</f>
        <v/>
      </c>
      <c r="H143" s="7">
        <f>IF('Paste CSV here'!F139="","",'Paste CSV here'!F139)</f>
        <v/>
      </c>
      <c r="I143" s="10">
        <f>IF('Paste CSV here'!G139="","",IFERROR(VALUE(SUBSTITUTE(SUBSTITUTE('Paste CSV here'!G139,"£",""),",","")),""))</f>
        <v/>
      </c>
      <c r="J143" s="11">
        <f>IF(OR(G143="",I143=""),"",ROUND(G143*I143,2))</f>
        <v/>
      </c>
      <c r="K143" s="7">
        <f>IF('Paste CSV here'!I139="","",'Paste CSV here'!I139)</f>
        <v/>
      </c>
      <c r="L143" s="7">
        <f>IF('Paste CSV here'!J139="","",'Paste CSV here'!J139)</f>
        <v/>
      </c>
      <c r="M143" s="7">
        <f>IF('Paste CSV here'!K139="","",'Paste CSV here'!K139)</f>
        <v/>
      </c>
      <c r="N143" s="7">
        <f>IF('Paste CSV here'!L139="","",IFERROR(VALUE('Paste CSV here'!L139),'Paste CSV here'!L139))</f>
        <v/>
      </c>
      <c r="O143" s="7">
        <f>IF('Paste CSV here'!M139="","",'Paste CSV here'!M139)</f>
        <v/>
      </c>
      <c r="P143" s="7">
        <f>IF('Paste CSV here'!N139="","",'Paste CSV here'!N139)</f>
        <v/>
      </c>
      <c r="Q143" s="7">
        <f>IF('Paste CSV here'!O139="","",'Paste CSV here'!O139)</f>
        <v/>
      </c>
      <c r="R143" s="7">
        <f>IF('Paste CSV here'!P139="","",'Paste CSV here'!P139)</f>
        <v/>
      </c>
    </row>
    <row r="144">
      <c r="A144" s="7">
        <f>IF(F144="","",ROW()-5)</f>
        <v/>
      </c>
      <c r="B144" s="8" t="n"/>
      <c r="C144" s="7">
        <f>IF('Paste CSV here'!A140="","",'Paste CSV here'!A140)</f>
        <v/>
      </c>
      <c r="D144" s="7">
        <f>IF('Paste CSV here'!B140="","",'Paste CSV here'!B140)</f>
        <v/>
      </c>
      <c r="E144" s="7">
        <f>IF('Paste CSV here'!C140="","",'Paste CSV here'!C140)</f>
        <v/>
      </c>
      <c r="F144" s="7">
        <f>IF('Paste CSV here'!D140="","",'Paste CSV here'!D140)</f>
        <v/>
      </c>
      <c r="G144" s="9">
        <f>IF('Paste CSV here'!E140="","",IFERROR(VALUE('Paste CSV here'!E140),'Paste CSV here'!E140))</f>
        <v/>
      </c>
      <c r="H144" s="7">
        <f>IF('Paste CSV here'!F140="","",'Paste CSV here'!F140)</f>
        <v/>
      </c>
      <c r="I144" s="10">
        <f>IF('Paste CSV here'!G140="","",IFERROR(VALUE(SUBSTITUTE(SUBSTITUTE('Paste CSV here'!G140,"£",""),",","")),""))</f>
        <v/>
      </c>
      <c r="J144" s="11">
        <f>IF(OR(G144="",I144=""),"",ROUND(G144*I144,2))</f>
        <v/>
      </c>
      <c r="K144" s="7">
        <f>IF('Paste CSV here'!I140="","",'Paste CSV here'!I140)</f>
        <v/>
      </c>
      <c r="L144" s="7">
        <f>IF('Paste CSV here'!J140="","",'Paste CSV here'!J140)</f>
        <v/>
      </c>
      <c r="M144" s="7">
        <f>IF('Paste CSV here'!K140="","",'Paste CSV here'!K140)</f>
        <v/>
      </c>
      <c r="N144" s="7">
        <f>IF('Paste CSV here'!L140="","",IFERROR(VALUE('Paste CSV here'!L140),'Paste CSV here'!L140))</f>
        <v/>
      </c>
      <c r="O144" s="7">
        <f>IF('Paste CSV here'!M140="","",'Paste CSV here'!M140)</f>
        <v/>
      </c>
      <c r="P144" s="7">
        <f>IF('Paste CSV here'!N140="","",'Paste CSV here'!N140)</f>
        <v/>
      </c>
      <c r="Q144" s="7">
        <f>IF('Paste CSV here'!O140="","",'Paste CSV here'!O140)</f>
        <v/>
      </c>
      <c r="R144" s="7">
        <f>IF('Paste CSV here'!P140="","",'Paste CSV here'!P140)</f>
        <v/>
      </c>
    </row>
    <row r="145">
      <c r="A145" s="7">
        <f>IF(F145="","",ROW()-5)</f>
        <v/>
      </c>
      <c r="B145" s="8" t="n"/>
      <c r="C145" s="7">
        <f>IF('Paste CSV here'!A141="","",'Paste CSV here'!A141)</f>
        <v/>
      </c>
      <c r="D145" s="7">
        <f>IF('Paste CSV here'!B141="","",'Paste CSV here'!B141)</f>
        <v/>
      </c>
      <c r="E145" s="7">
        <f>IF('Paste CSV here'!C141="","",'Paste CSV here'!C141)</f>
        <v/>
      </c>
      <c r="F145" s="7">
        <f>IF('Paste CSV here'!D141="","",'Paste CSV here'!D141)</f>
        <v/>
      </c>
      <c r="G145" s="9">
        <f>IF('Paste CSV here'!E141="","",IFERROR(VALUE('Paste CSV here'!E141),'Paste CSV here'!E141))</f>
        <v/>
      </c>
      <c r="H145" s="7">
        <f>IF('Paste CSV here'!F141="","",'Paste CSV here'!F141)</f>
        <v/>
      </c>
      <c r="I145" s="10">
        <f>IF('Paste CSV here'!G141="","",IFERROR(VALUE(SUBSTITUTE(SUBSTITUTE('Paste CSV here'!G141,"£",""),",","")),""))</f>
        <v/>
      </c>
      <c r="J145" s="11">
        <f>IF(OR(G145="",I145=""),"",ROUND(G145*I145,2))</f>
        <v/>
      </c>
      <c r="K145" s="7">
        <f>IF('Paste CSV here'!I141="","",'Paste CSV here'!I141)</f>
        <v/>
      </c>
      <c r="L145" s="7">
        <f>IF('Paste CSV here'!J141="","",'Paste CSV here'!J141)</f>
        <v/>
      </c>
      <c r="M145" s="7">
        <f>IF('Paste CSV here'!K141="","",'Paste CSV here'!K141)</f>
        <v/>
      </c>
      <c r="N145" s="7">
        <f>IF('Paste CSV here'!L141="","",IFERROR(VALUE('Paste CSV here'!L141),'Paste CSV here'!L141))</f>
        <v/>
      </c>
      <c r="O145" s="7">
        <f>IF('Paste CSV here'!M141="","",'Paste CSV here'!M141)</f>
        <v/>
      </c>
      <c r="P145" s="7">
        <f>IF('Paste CSV here'!N141="","",'Paste CSV here'!N141)</f>
        <v/>
      </c>
      <c r="Q145" s="7">
        <f>IF('Paste CSV here'!O141="","",'Paste CSV here'!O141)</f>
        <v/>
      </c>
      <c r="R145" s="7">
        <f>IF('Paste CSV here'!P141="","",'Paste CSV here'!P141)</f>
        <v/>
      </c>
    </row>
    <row r="146">
      <c r="A146" s="7">
        <f>IF(F146="","",ROW()-5)</f>
        <v/>
      </c>
      <c r="B146" s="8" t="n"/>
      <c r="C146" s="7">
        <f>IF('Paste CSV here'!A142="","",'Paste CSV here'!A142)</f>
        <v/>
      </c>
      <c r="D146" s="7">
        <f>IF('Paste CSV here'!B142="","",'Paste CSV here'!B142)</f>
        <v/>
      </c>
      <c r="E146" s="7">
        <f>IF('Paste CSV here'!C142="","",'Paste CSV here'!C142)</f>
        <v/>
      </c>
      <c r="F146" s="7">
        <f>IF('Paste CSV here'!D142="","",'Paste CSV here'!D142)</f>
        <v/>
      </c>
      <c r="G146" s="9">
        <f>IF('Paste CSV here'!E142="","",IFERROR(VALUE('Paste CSV here'!E142),'Paste CSV here'!E142))</f>
        <v/>
      </c>
      <c r="H146" s="7">
        <f>IF('Paste CSV here'!F142="","",'Paste CSV here'!F142)</f>
        <v/>
      </c>
      <c r="I146" s="10">
        <f>IF('Paste CSV here'!G142="","",IFERROR(VALUE(SUBSTITUTE(SUBSTITUTE('Paste CSV here'!G142,"£",""),",","")),""))</f>
        <v/>
      </c>
      <c r="J146" s="11">
        <f>IF(OR(G146="",I146=""),"",ROUND(G146*I146,2))</f>
        <v/>
      </c>
      <c r="K146" s="7">
        <f>IF('Paste CSV here'!I142="","",'Paste CSV here'!I142)</f>
        <v/>
      </c>
      <c r="L146" s="7">
        <f>IF('Paste CSV here'!J142="","",'Paste CSV here'!J142)</f>
        <v/>
      </c>
      <c r="M146" s="7">
        <f>IF('Paste CSV here'!K142="","",'Paste CSV here'!K142)</f>
        <v/>
      </c>
      <c r="N146" s="7">
        <f>IF('Paste CSV here'!L142="","",IFERROR(VALUE('Paste CSV here'!L142),'Paste CSV here'!L142))</f>
        <v/>
      </c>
      <c r="O146" s="7">
        <f>IF('Paste CSV here'!M142="","",'Paste CSV here'!M142)</f>
        <v/>
      </c>
      <c r="P146" s="7">
        <f>IF('Paste CSV here'!N142="","",'Paste CSV here'!N142)</f>
        <v/>
      </c>
      <c r="Q146" s="7">
        <f>IF('Paste CSV here'!O142="","",'Paste CSV here'!O142)</f>
        <v/>
      </c>
      <c r="R146" s="7">
        <f>IF('Paste CSV here'!P142="","",'Paste CSV here'!P142)</f>
        <v/>
      </c>
    </row>
    <row r="147">
      <c r="A147" s="7">
        <f>IF(F147="","",ROW()-5)</f>
        <v/>
      </c>
      <c r="B147" s="8" t="n"/>
      <c r="C147" s="7">
        <f>IF('Paste CSV here'!A143="","",'Paste CSV here'!A143)</f>
        <v/>
      </c>
      <c r="D147" s="7">
        <f>IF('Paste CSV here'!B143="","",'Paste CSV here'!B143)</f>
        <v/>
      </c>
      <c r="E147" s="7">
        <f>IF('Paste CSV here'!C143="","",'Paste CSV here'!C143)</f>
        <v/>
      </c>
      <c r="F147" s="7">
        <f>IF('Paste CSV here'!D143="","",'Paste CSV here'!D143)</f>
        <v/>
      </c>
      <c r="G147" s="9">
        <f>IF('Paste CSV here'!E143="","",IFERROR(VALUE('Paste CSV here'!E143),'Paste CSV here'!E143))</f>
        <v/>
      </c>
      <c r="H147" s="7">
        <f>IF('Paste CSV here'!F143="","",'Paste CSV here'!F143)</f>
        <v/>
      </c>
      <c r="I147" s="10">
        <f>IF('Paste CSV here'!G143="","",IFERROR(VALUE(SUBSTITUTE(SUBSTITUTE('Paste CSV here'!G143,"£",""),",","")),""))</f>
        <v/>
      </c>
      <c r="J147" s="11">
        <f>IF(OR(G147="",I147=""),"",ROUND(G147*I147,2))</f>
        <v/>
      </c>
      <c r="K147" s="7">
        <f>IF('Paste CSV here'!I143="","",'Paste CSV here'!I143)</f>
        <v/>
      </c>
      <c r="L147" s="7">
        <f>IF('Paste CSV here'!J143="","",'Paste CSV here'!J143)</f>
        <v/>
      </c>
      <c r="M147" s="7">
        <f>IF('Paste CSV here'!K143="","",'Paste CSV here'!K143)</f>
        <v/>
      </c>
      <c r="N147" s="7">
        <f>IF('Paste CSV here'!L143="","",IFERROR(VALUE('Paste CSV here'!L143),'Paste CSV here'!L143))</f>
        <v/>
      </c>
      <c r="O147" s="7">
        <f>IF('Paste CSV here'!M143="","",'Paste CSV here'!M143)</f>
        <v/>
      </c>
      <c r="P147" s="7">
        <f>IF('Paste CSV here'!N143="","",'Paste CSV here'!N143)</f>
        <v/>
      </c>
      <c r="Q147" s="7">
        <f>IF('Paste CSV here'!O143="","",'Paste CSV here'!O143)</f>
        <v/>
      </c>
      <c r="R147" s="7">
        <f>IF('Paste CSV here'!P143="","",'Paste CSV here'!P143)</f>
        <v/>
      </c>
    </row>
    <row r="148">
      <c r="A148" s="7">
        <f>IF(F148="","",ROW()-5)</f>
        <v/>
      </c>
      <c r="B148" s="8" t="n"/>
      <c r="C148" s="7">
        <f>IF('Paste CSV here'!A144="","",'Paste CSV here'!A144)</f>
        <v/>
      </c>
      <c r="D148" s="7">
        <f>IF('Paste CSV here'!B144="","",'Paste CSV here'!B144)</f>
        <v/>
      </c>
      <c r="E148" s="7">
        <f>IF('Paste CSV here'!C144="","",'Paste CSV here'!C144)</f>
        <v/>
      </c>
      <c r="F148" s="7">
        <f>IF('Paste CSV here'!D144="","",'Paste CSV here'!D144)</f>
        <v/>
      </c>
      <c r="G148" s="9">
        <f>IF('Paste CSV here'!E144="","",IFERROR(VALUE('Paste CSV here'!E144),'Paste CSV here'!E144))</f>
        <v/>
      </c>
      <c r="H148" s="7">
        <f>IF('Paste CSV here'!F144="","",'Paste CSV here'!F144)</f>
        <v/>
      </c>
      <c r="I148" s="10">
        <f>IF('Paste CSV here'!G144="","",IFERROR(VALUE(SUBSTITUTE(SUBSTITUTE('Paste CSV here'!G144,"£",""),",","")),""))</f>
        <v/>
      </c>
      <c r="J148" s="11">
        <f>IF(OR(G148="",I148=""),"",ROUND(G148*I148,2))</f>
        <v/>
      </c>
      <c r="K148" s="7">
        <f>IF('Paste CSV here'!I144="","",'Paste CSV here'!I144)</f>
        <v/>
      </c>
      <c r="L148" s="7">
        <f>IF('Paste CSV here'!J144="","",'Paste CSV here'!J144)</f>
        <v/>
      </c>
      <c r="M148" s="7">
        <f>IF('Paste CSV here'!K144="","",'Paste CSV here'!K144)</f>
        <v/>
      </c>
      <c r="N148" s="7">
        <f>IF('Paste CSV here'!L144="","",IFERROR(VALUE('Paste CSV here'!L144),'Paste CSV here'!L144))</f>
        <v/>
      </c>
      <c r="O148" s="7">
        <f>IF('Paste CSV here'!M144="","",'Paste CSV here'!M144)</f>
        <v/>
      </c>
      <c r="P148" s="7">
        <f>IF('Paste CSV here'!N144="","",'Paste CSV here'!N144)</f>
        <v/>
      </c>
      <c r="Q148" s="7">
        <f>IF('Paste CSV here'!O144="","",'Paste CSV here'!O144)</f>
        <v/>
      </c>
      <c r="R148" s="7">
        <f>IF('Paste CSV here'!P144="","",'Paste CSV here'!P144)</f>
        <v/>
      </c>
    </row>
    <row r="149">
      <c r="A149" s="7">
        <f>IF(F149="","",ROW()-5)</f>
        <v/>
      </c>
      <c r="B149" s="8" t="n"/>
      <c r="C149" s="7">
        <f>IF('Paste CSV here'!A145="","",'Paste CSV here'!A145)</f>
        <v/>
      </c>
      <c r="D149" s="7">
        <f>IF('Paste CSV here'!B145="","",'Paste CSV here'!B145)</f>
        <v/>
      </c>
      <c r="E149" s="7">
        <f>IF('Paste CSV here'!C145="","",'Paste CSV here'!C145)</f>
        <v/>
      </c>
      <c r="F149" s="7">
        <f>IF('Paste CSV here'!D145="","",'Paste CSV here'!D145)</f>
        <v/>
      </c>
      <c r="G149" s="9">
        <f>IF('Paste CSV here'!E145="","",IFERROR(VALUE('Paste CSV here'!E145),'Paste CSV here'!E145))</f>
        <v/>
      </c>
      <c r="H149" s="7">
        <f>IF('Paste CSV here'!F145="","",'Paste CSV here'!F145)</f>
        <v/>
      </c>
      <c r="I149" s="10">
        <f>IF('Paste CSV here'!G145="","",IFERROR(VALUE(SUBSTITUTE(SUBSTITUTE('Paste CSV here'!G145,"£",""),",","")),""))</f>
        <v/>
      </c>
      <c r="J149" s="11">
        <f>IF(OR(G149="",I149=""),"",ROUND(G149*I149,2))</f>
        <v/>
      </c>
      <c r="K149" s="7">
        <f>IF('Paste CSV here'!I145="","",'Paste CSV here'!I145)</f>
        <v/>
      </c>
      <c r="L149" s="7">
        <f>IF('Paste CSV here'!J145="","",'Paste CSV here'!J145)</f>
        <v/>
      </c>
      <c r="M149" s="7">
        <f>IF('Paste CSV here'!K145="","",'Paste CSV here'!K145)</f>
        <v/>
      </c>
      <c r="N149" s="7">
        <f>IF('Paste CSV here'!L145="","",IFERROR(VALUE('Paste CSV here'!L145),'Paste CSV here'!L145))</f>
        <v/>
      </c>
      <c r="O149" s="7">
        <f>IF('Paste CSV here'!M145="","",'Paste CSV here'!M145)</f>
        <v/>
      </c>
      <c r="P149" s="7">
        <f>IF('Paste CSV here'!N145="","",'Paste CSV here'!N145)</f>
        <v/>
      </c>
      <c r="Q149" s="7">
        <f>IF('Paste CSV here'!O145="","",'Paste CSV here'!O145)</f>
        <v/>
      </c>
      <c r="R149" s="7">
        <f>IF('Paste CSV here'!P145="","",'Paste CSV here'!P145)</f>
        <v/>
      </c>
    </row>
    <row r="150">
      <c r="A150" s="7">
        <f>IF(F150="","",ROW()-5)</f>
        <v/>
      </c>
      <c r="B150" s="8" t="n"/>
      <c r="C150" s="7">
        <f>IF('Paste CSV here'!A146="","",'Paste CSV here'!A146)</f>
        <v/>
      </c>
      <c r="D150" s="7">
        <f>IF('Paste CSV here'!B146="","",'Paste CSV here'!B146)</f>
        <v/>
      </c>
      <c r="E150" s="7">
        <f>IF('Paste CSV here'!C146="","",'Paste CSV here'!C146)</f>
        <v/>
      </c>
      <c r="F150" s="7">
        <f>IF('Paste CSV here'!D146="","",'Paste CSV here'!D146)</f>
        <v/>
      </c>
      <c r="G150" s="9">
        <f>IF('Paste CSV here'!E146="","",IFERROR(VALUE('Paste CSV here'!E146),'Paste CSV here'!E146))</f>
        <v/>
      </c>
      <c r="H150" s="7">
        <f>IF('Paste CSV here'!F146="","",'Paste CSV here'!F146)</f>
        <v/>
      </c>
      <c r="I150" s="10">
        <f>IF('Paste CSV here'!G146="","",IFERROR(VALUE(SUBSTITUTE(SUBSTITUTE('Paste CSV here'!G146,"£",""),",","")),""))</f>
        <v/>
      </c>
      <c r="J150" s="11">
        <f>IF(OR(G150="",I150=""),"",ROUND(G150*I150,2))</f>
        <v/>
      </c>
      <c r="K150" s="7">
        <f>IF('Paste CSV here'!I146="","",'Paste CSV here'!I146)</f>
        <v/>
      </c>
      <c r="L150" s="7">
        <f>IF('Paste CSV here'!J146="","",'Paste CSV here'!J146)</f>
        <v/>
      </c>
      <c r="M150" s="7">
        <f>IF('Paste CSV here'!K146="","",'Paste CSV here'!K146)</f>
        <v/>
      </c>
      <c r="N150" s="7">
        <f>IF('Paste CSV here'!L146="","",IFERROR(VALUE('Paste CSV here'!L146),'Paste CSV here'!L146))</f>
        <v/>
      </c>
      <c r="O150" s="7">
        <f>IF('Paste CSV here'!M146="","",'Paste CSV here'!M146)</f>
        <v/>
      </c>
      <c r="P150" s="7">
        <f>IF('Paste CSV here'!N146="","",'Paste CSV here'!N146)</f>
        <v/>
      </c>
      <c r="Q150" s="7">
        <f>IF('Paste CSV here'!O146="","",'Paste CSV here'!O146)</f>
        <v/>
      </c>
      <c r="R150" s="7">
        <f>IF('Paste CSV here'!P146="","",'Paste CSV here'!P146)</f>
        <v/>
      </c>
    </row>
    <row r="151">
      <c r="A151" s="7">
        <f>IF(F151="","",ROW()-5)</f>
        <v/>
      </c>
      <c r="B151" s="8" t="n"/>
      <c r="C151" s="7">
        <f>IF('Paste CSV here'!A147="","",'Paste CSV here'!A147)</f>
        <v/>
      </c>
      <c r="D151" s="7">
        <f>IF('Paste CSV here'!B147="","",'Paste CSV here'!B147)</f>
        <v/>
      </c>
      <c r="E151" s="7">
        <f>IF('Paste CSV here'!C147="","",'Paste CSV here'!C147)</f>
        <v/>
      </c>
      <c r="F151" s="7">
        <f>IF('Paste CSV here'!D147="","",'Paste CSV here'!D147)</f>
        <v/>
      </c>
      <c r="G151" s="9">
        <f>IF('Paste CSV here'!E147="","",IFERROR(VALUE('Paste CSV here'!E147),'Paste CSV here'!E147))</f>
        <v/>
      </c>
      <c r="H151" s="7">
        <f>IF('Paste CSV here'!F147="","",'Paste CSV here'!F147)</f>
        <v/>
      </c>
      <c r="I151" s="10">
        <f>IF('Paste CSV here'!G147="","",IFERROR(VALUE(SUBSTITUTE(SUBSTITUTE('Paste CSV here'!G147,"£",""),",","")),""))</f>
        <v/>
      </c>
      <c r="J151" s="11">
        <f>IF(OR(G151="",I151=""),"",ROUND(G151*I151,2))</f>
        <v/>
      </c>
      <c r="K151" s="7">
        <f>IF('Paste CSV here'!I147="","",'Paste CSV here'!I147)</f>
        <v/>
      </c>
      <c r="L151" s="7">
        <f>IF('Paste CSV here'!J147="","",'Paste CSV here'!J147)</f>
        <v/>
      </c>
      <c r="M151" s="7">
        <f>IF('Paste CSV here'!K147="","",'Paste CSV here'!K147)</f>
        <v/>
      </c>
      <c r="N151" s="7">
        <f>IF('Paste CSV here'!L147="","",IFERROR(VALUE('Paste CSV here'!L147),'Paste CSV here'!L147))</f>
        <v/>
      </c>
      <c r="O151" s="7">
        <f>IF('Paste CSV here'!M147="","",'Paste CSV here'!M147)</f>
        <v/>
      </c>
      <c r="P151" s="7">
        <f>IF('Paste CSV here'!N147="","",'Paste CSV here'!N147)</f>
        <v/>
      </c>
      <c r="Q151" s="7">
        <f>IF('Paste CSV here'!O147="","",'Paste CSV here'!O147)</f>
        <v/>
      </c>
      <c r="R151" s="7">
        <f>IF('Paste CSV here'!P147="","",'Paste CSV here'!P147)</f>
        <v/>
      </c>
    </row>
    <row r="152">
      <c r="A152" s="7">
        <f>IF(F152="","",ROW()-5)</f>
        <v/>
      </c>
      <c r="B152" s="8" t="n"/>
      <c r="C152" s="7">
        <f>IF('Paste CSV here'!A148="","",'Paste CSV here'!A148)</f>
        <v/>
      </c>
      <c r="D152" s="7">
        <f>IF('Paste CSV here'!B148="","",'Paste CSV here'!B148)</f>
        <v/>
      </c>
      <c r="E152" s="7">
        <f>IF('Paste CSV here'!C148="","",'Paste CSV here'!C148)</f>
        <v/>
      </c>
      <c r="F152" s="7">
        <f>IF('Paste CSV here'!D148="","",'Paste CSV here'!D148)</f>
        <v/>
      </c>
      <c r="G152" s="9">
        <f>IF('Paste CSV here'!E148="","",IFERROR(VALUE('Paste CSV here'!E148),'Paste CSV here'!E148))</f>
        <v/>
      </c>
      <c r="H152" s="7">
        <f>IF('Paste CSV here'!F148="","",'Paste CSV here'!F148)</f>
        <v/>
      </c>
      <c r="I152" s="10">
        <f>IF('Paste CSV here'!G148="","",IFERROR(VALUE(SUBSTITUTE(SUBSTITUTE('Paste CSV here'!G148,"£",""),",","")),""))</f>
        <v/>
      </c>
      <c r="J152" s="11">
        <f>IF(OR(G152="",I152=""),"",ROUND(G152*I152,2))</f>
        <v/>
      </c>
      <c r="K152" s="7">
        <f>IF('Paste CSV here'!I148="","",'Paste CSV here'!I148)</f>
        <v/>
      </c>
      <c r="L152" s="7">
        <f>IF('Paste CSV here'!J148="","",'Paste CSV here'!J148)</f>
        <v/>
      </c>
      <c r="M152" s="7">
        <f>IF('Paste CSV here'!K148="","",'Paste CSV here'!K148)</f>
        <v/>
      </c>
      <c r="N152" s="7">
        <f>IF('Paste CSV here'!L148="","",IFERROR(VALUE('Paste CSV here'!L148),'Paste CSV here'!L148))</f>
        <v/>
      </c>
      <c r="O152" s="7">
        <f>IF('Paste CSV here'!M148="","",'Paste CSV here'!M148)</f>
        <v/>
      </c>
      <c r="P152" s="7">
        <f>IF('Paste CSV here'!N148="","",'Paste CSV here'!N148)</f>
        <v/>
      </c>
      <c r="Q152" s="7">
        <f>IF('Paste CSV here'!O148="","",'Paste CSV here'!O148)</f>
        <v/>
      </c>
      <c r="R152" s="7">
        <f>IF('Paste CSV here'!P148="","",'Paste CSV here'!P148)</f>
        <v/>
      </c>
    </row>
    <row r="153">
      <c r="A153" s="7">
        <f>IF(F153="","",ROW()-5)</f>
        <v/>
      </c>
      <c r="B153" s="8" t="n"/>
      <c r="C153" s="7">
        <f>IF('Paste CSV here'!A149="","",'Paste CSV here'!A149)</f>
        <v/>
      </c>
      <c r="D153" s="7">
        <f>IF('Paste CSV here'!B149="","",'Paste CSV here'!B149)</f>
        <v/>
      </c>
      <c r="E153" s="7">
        <f>IF('Paste CSV here'!C149="","",'Paste CSV here'!C149)</f>
        <v/>
      </c>
      <c r="F153" s="7">
        <f>IF('Paste CSV here'!D149="","",'Paste CSV here'!D149)</f>
        <v/>
      </c>
      <c r="G153" s="9">
        <f>IF('Paste CSV here'!E149="","",IFERROR(VALUE('Paste CSV here'!E149),'Paste CSV here'!E149))</f>
        <v/>
      </c>
      <c r="H153" s="7">
        <f>IF('Paste CSV here'!F149="","",'Paste CSV here'!F149)</f>
        <v/>
      </c>
      <c r="I153" s="10">
        <f>IF('Paste CSV here'!G149="","",IFERROR(VALUE(SUBSTITUTE(SUBSTITUTE('Paste CSV here'!G149,"£",""),",","")),""))</f>
        <v/>
      </c>
      <c r="J153" s="11">
        <f>IF(OR(G153="",I153=""),"",ROUND(G153*I153,2))</f>
        <v/>
      </c>
      <c r="K153" s="7">
        <f>IF('Paste CSV here'!I149="","",'Paste CSV here'!I149)</f>
        <v/>
      </c>
      <c r="L153" s="7">
        <f>IF('Paste CSV here'!J149="","",'Paste CSV here'!J149)</f>
        <v/>
      </c>
      <c r="M153" s="7">
        <f>IF('Paste CSV here'!K149="","",'Paste CSV here'!K149)</f>
        <v/>
      </c>
      <c r="N153" s="7">
        <f>IF('Paste CSV here'!L149="","",IFERROR(VALUE('Paste CSV here'!L149),'Paste CSV here'!L149))</f>
        <v/>
      </c>
      <c r="O153" s="7">
        <f>IF('Paste CSV here'!M149="","",'Paste CSV here'!M149)</f>
        <v/>
      </c>
      <c r="P153" s="7">
        <f>IF('Paste CSV here'!N149="","",'Paste CSV here'!N149)</f>
        <v/>
      </c>
      <c r="Q153" s="7">
        <f>IF('Paste CSV here'!O149="","",'Paste CSV here'!O149)</f>
        <v/>
      </c>
      <c r="R153" s="7">
        <f>IF('Paste CSV here'!P149="","",'Paste CSV here'!P149)</f>
        <v/>
      </c>
    </row>
    <row r="154">
      <c r="A154" s="7">
        <f>IF(F154="","",ROW()-5)</f>
        <v/>
      </c>
      <c r="B154" s="8" t="n"/>
      <c r="C154" s="7">
        <f>IF('Paste CSV here'!A150="","",'Paste CSV here'!A150)</f>
        <v/>
      </c>
      <c r="D154" s="7">
        <f>IF('Paste CSV here'!B150="","",'Paste CSV here'!B150)</f>
        <v/>
      </c>
      <c r="E154" s="7">
        <f>IF('Paste CSV here'!C150="","",'Paste CSV here'!C150)</f>
        <v/>
      </c>
      <c r="F154" s="7">
        <f>IF('Paste CSV here'!D150="","",'Paste CSV here'!D150)</f>
        <v/>
      </c>
      <c r="G154" s="9">
        <f>IF('Paste CSV here'!E150="","",IFERROR(VALUE('Paste CSV here'!E150),'Paste CSV here'!E150))</f>
        <v/>
      </c>
      <c r="H154" s="7">
        <f>IF('Paste CSV here'!F150="","",'Paste CSV here'!F150)</f>
        <v/>
      </c>
      <c r="I154" s="10">
        <f>IF('Paste CSV here'!G150="","",IFERROR(VALUE(SUBSTITUTE(SUBSTITUTE('Paste CSV here'!G150,"£",""),",","")),""))</f>
        <v/>
      </c>
      <c r="J154" s="11">
        <f>IF(OR(G154="",I154=""),"",ROUND(G154*I154,2))</f>
        <v/>
      </c>
      <c r="K154" s="7">
        <f>IF('Paste CSV here'!I150="","",'Paste CSV here'!I150)</f>
        <v/>
      </c>
      <c r="L154" s="7">
        <f>IF('Paste CSV here'!J150="","",'Paste CSV here'!J150)</f>
        <v/>
      </c>
      <c r="M154" s="7">
        <f>IF('Paste CSV here'!K150="","",'Paste CSV here'!K150)</f>
        <v/>
      </c>
      <c r="N154" s="7">
        <f>IF('Paste CSV here'!L150="","",IFERROR(VALUE('Paste CSV here'!L150),'Paste CSV here'!L150))</f>
        <v/>
      </c>
      <c r="O154" s="7">
        <f>IF('Paste CSV here'!M150="","",'Paste CSV here'!M150)</f>
        <v/>
      </c>
      <c r="P154" s="7">
        <f>IF('Paste CSV here'!N150="","",'Paste CSV here'!N150)</f>
        <v/>
      </c>
      <c r="Q154" s="7">
        <f>IF('Paste CSV here'!O150="","",'Paste CSV here'!O150)</f>
        <v/>
      </c>
      <c r="R154" s="7">
        <f>IF('Paste CSV here'!P150="","",'Paste CSV here'!P150)</f>
        <v/>
      </c>
    </row>
    <row r="155">
      <c r="A155" s="7">
        <f>IF(F155="","",ROW()-5)</f>
        <v/>
      </c>
      <c r="B155" s="8" t="n"/>
      <c r="C155" s="7">
        <f>IF('Paste CSV here'!A151="","",'Paste CSV here'!A151)</f>
        <v/>
      </c>
      <c r="D155" s="7">
        <f>IF('Paste CSV here'!B151="","",'Paste CSV here'!B151)</f>
        <v/>
      </c>
      <c r="E155" s="7">
        <f>IF('Paste CSV here'!C151="","",'Paste CSV here'!C151)</f>
        <v/>
      </c>
      <c r="F155" s="7">
        <f>IF('Paste CSV here'!D151="","",'Paste CSV here'!D151)</f>
        <v/>
      </c>
      <c r="G155" s="9">
        <f>IF('Paste CSV here'!E151="","",IFERROR(VALUE('Paste CSV here'!E151),'Paste CSV here'!E151))</f>
        <v/>
      </c>
      <c r="H155" s="7">
        <f>IF('Paste CSV here'!F151="","",'Paste CSV here'!F151)</f>
        <v/>
      </c>
      <c r="I155" s="10">
        <f>IF('Paste CSV here'!G151="","",IFERROR(VALUE(SUBSTITUTE(SUBSTITUTE('Paste CSV here'!G151,"£",""),",","")),""))</f>
        <v/>
      </c>
      <c r="J155" s="11">
        <f>IF(OR(G155="",I155=""),"",ROUND(G155*I155,2))</f>
        <v/>
      </c>
      <c r="K155" s="7">
        <f>IF('Paste CSV here'!I151="","",'Paste CSV here'!I151)</f>
        <v/>
      </c>
      <c r="L155" s="7">
        <f>IF('Paste CSV here'!J151="","",'Paste CSV here'!J151)</f>
        <v/>
      </c>
      <c r="M155" s="7">
        <f>IF('Paste CSV here'!K151="","",'Paste CSV here'!K151)</f>
        <v/>
      </c>
      <c r="N155" s="7">
        <f>IF('Paste CSV here'!L151="","",IFERROR(VALUE('Paste CSV here'!L151),'Paste CSV here'!L151))</f>
        <v/>
      </c>
      <c r="O155" s="7">
        <f>IF('Paste CSV here'!M151="","",'Paste CSV here'!M151)</f>
        <v/>
      </c>
      <c r="P155" s="7">
        <f>IF('Paste CSV here'!N151="","",'Paste CSV here'!N151)</f>
        <v/>
      </c>
      <c r="Q155" s="7">
        <f>IF('Paste CSV here'!O151="","",'Paste CSV here'!O151)</f>
        <v/>
      </c>
      <c r="R155" s="7">
        <f>IF('Paste CSV here'!P151="","",'Paste CSV here'!P151)</f>
        <v/>
      </c>
    </row>
    <row r="156">
      <c r="A156" s="7">
        <f>IF(F156="","",ROW()-5)</f>
        <v/>
      </c>
      <c r="B156" s="8" t="n"/>
      <c r="C156" s="7">
        <f>IF('Paste CSV here'!A152="","",'Paste CSV here'!A152)</f>
        <v/>
      </c>
      <c r="D156" s="7">
        <f>IF('Paste CSV here'!B152="","",'Paste CSV here'!B152)</f>
        <v/>
      </c>
      <c r="E156" s="7">
        <f>IF('Paste CSV here'!C152="","",'Paste CSV here'!C152)</f>
        <v/>
      </c>
      <c r="F156" s="7">
        <f>IF('Paste CSV here'!D152="","",'Paste CSV here'!D152)</f>
        <v/>
      </c>
      <c r="G156" s="9">
        <f>IF('Paste CSV here'!E152="","",IFERROR(VALUE('Paste CSV here'!E152),'Paste CSV here'!E152))</f>
        <v/>
      </c>
      <c r="H156" s="7">
        <f>IF('Paste CSV here'!F152="","",'Paste CSV here'!F152)</f>
        <v/>
      </c>
      <c r="I156" s="10">
        <f>IF('Paste CSV here'!G152="","",IFERROR(VALUE(SUBSTITUTE(SUBSTITUTE('Paste CSV here'!G152,"£",""),",","")),""))</f>
        <v/>
      </c>
      <c r="J156" s="11">
        <f>IF(OR(G156="",I156=""),"",ROUND(G156*I156,2))</f>
        <v/>
      </c>
      <c r="K156" s="7">
        <f>IF('Paste CSV here'!I152="","",'Paste CSV here'!I152)</f>
        <v/>
      </c>
      <c r="L156" s="7">
        <f>IF('Paste CSV here'!J152="","",'Paste CSV here'!J152)</f>
        <v/>
      </c>
      <c r="M156" s="7">
        <f>IF('Paste CSV here'!K152="","",'Paste CSV here'!K152)</f>
        <v/>
      </c>
      <c r="N156" s="7">
        <f>IF('Paste CSV here'!L152="","",IFERROR(VALUE('Paste CSV here'!L152),'Paste CSV here'!L152))</f>
        <v/>
      </c>
      <c r="O156" s="7">
        <f>IF('Paste CSV here'!M152="","",'Paste CSV here'!M152)</f>
        <v/>
      </c>
      <c r="P156" s="7">
        <f>IF('Paste CSV here'!N152="","",'Paste CSV here'!N152)</f>
        <v/>
      </c>
      <c r="Q156" s="7">
        <f>IF('Paste CSV here'!O152="","",'Paste CSV here'!O152)</f>
        <v/>
      </c>
      <c r="R156" s="7">
        <f>IF('Paste CSV here'!P152="","",'Paste CSV here'!P152)</f>
        <v/>
      </c>
    </row>
    <row r="157">
      <c r="A157" s="7">
        <f>IF(F157="","",ROW()-5)</f>
        <v/>
      </c>
      <c r="B157" s="8" t="n"/>
      <c r="C157" s="7">
        <f>IF('Paste CSV here'!A153="","",'Paste CSV here'!A153)</f>
        <v/>
      </c>
      <c r="D157" s="7">
        <f>IF('Paste CSV here'!B153="","",'Paste CSV here'!B153)</f>
        <v/>
      </c>
      <c r="E157" s="7">
        <f>IF('Paste CSV here'!C153="","",'Paste CSV here'!C153)</f>
        <v/>
      </c>
      <c r="F157" s="7">
        <f>IF('Paste CSV here'!D153="","",'Paste CSV here'!D153)</f>
        <v/>
      </c>
      <c r="G157" s="9">
        <f>IF('Paste CSV here'!E153="","",IFERROR(VALUE('Paste CSV here'!E153),'Paste CSV here'!E153))</f>
        <v/>
      </c>
      <c r="H157" s="7">
        <f>IF('Paste CSV here'!F153="","",'Paste CSV here'!F153)</f>
        <v/>
      </c>
      <c r="I157" s="10">
        <f>IF('Paste CSV here'!G153="","",IFERROR(VALUE(SUBSTITUTE(SUBSTITUTE('Paste CSV here'!G153,"£",""),",","")),""))</f>
        <v/>
      </c>
      <c r="J157" s="11">
        <f>IF(OR(G157="",I157=""),"",ROUND(G157*I157,2))</f>
        <v/>
      </c>
      <c r="K157" s="7">
        <f>IF('Paste CSV here'!I153="","",'Paste CSV here'!I153)</f>
        <v/>
      </c>
      <c r="L157" s="7">
        <f>IF('Paste CSV here'!J153="","",'Paste CSV here'!J153)</f>
        <v/>
      </c>
      <c r="M157" s="7">
        <f>IF('Paste CSV here'!K153="","",'Paste CSV here'!K153)</f>
        <v/>
      </c>
      <c r="N157" s="7">
        <f>IF('Paste CSV here'!L153="","",IFERROR(VALUE('Paste CSV here'!L153),'Paste CSV here'!L153))</f>
        <v/>
      </c>
      <c r="O157" s="7">
        <f>IF('Paste CSV here'!M153="","",'Paste CSV here'!M153)</f>
        <v/>
      </c>
      <c r="P157" s="7">
        <f>IF('Paste CSV here'!N153="","",'Paste CSV here'!N153)</f>
        <v/>
      </c>
      <c r="Q157" s="7">
        <f>IF('Paste CSV here'!O153="","",'Paste CSV here'!O153)</f>
        <v/>
      </c>
      <c r="R157" s="7">
        <f>IF('Paste CSV here'!P153="","",'Paste CSV here'!P153)</f>
        <v/>
      </c>
    </row>
    <row r="158">
      <c r="A158" s="7">
        <f>IF(F158="","",ROW()-5)</f>
        <v/>
      </c>
      <c r="B158" s="8" t="n"/>
      <c r="C158" s="7">
        <f>IF('Paste CSV here'!A154="","",'Paste CSV here'!A154)</f>
        <v/>
      </c>
      <c r="D158" s="7">
        <f>IF('Paste CSV here'!B154="","",'Paste CSV here'!B154)</f>
        <v/>
      </c>
      <c r="E158" s="7">
        <f>IF('Paste CSV here'!C154="","",'Paste CSV here'!C154)</f>
        <v/>
      </c>
      <c r="F158" s="7">
        <f>IF('Paste CSV here'!D154="","",'Paste CSV here'!D154)</f>
        <v/>
      </c>
      <c r="G158" s="9">
        <f>IF('Paste CSV here'!E154="","",IFERROR(VALUE('Paste CSV here'!E154),'Paste CSV here'!E154))</f>
        <v/>
      </c>
      <c r="H158" s="7">
        <f>IF('Paste CSV here'!F154="","",'Paste CSV here'!F154)</f>
        <v/>
      </c>
      <c r="I158" s="10">
        <f>IF('Paste CSV here'!G154="","",IFERROR(VALUE(SUBSTITUTE(SUBSTITUTE('Paste CSV here'!G154,"£",""),",","")),""))</f>
        <v/>
      </c>
      <c r="J158" s="11">
        <f>IF(OR(G158="",I158=""),"",ROUND(G158*I158,2))</f>
        <v/>
      </c>
      <c r="K158" s="7">
        <f>IF('Paste CSV here'!I154="","",'Paste CSV here'!I154)</f>
        <v/>
      </c>
      <c r="L158" s="7">
        <f>IF('Paste CSV here'!J154="","",'Paste CSV here'!J154)</f>
        <v/>
      </c>
      <c r="M158" s="7">
        <f>IF('Paste CSV here'!K154="","",'Paste CSV here'!K154)</f>
        <v/>
      </c>
      <c r="N158" s="7">
        <f>IF('Paste CSV here'!L154="","",IFERROR(VALUE('Paste CSV here'!L154),'Paste CSV here'!L154))</f>
        <v/>
      </c>
      <c r="O158" s="7">
        <f>IF('Paste CSV here'!M154="","",'Paste CSV here'!M154)</f>
        <v/>
      </c>
      <c r="P158" s="7">
        <f>IF('Paste CSV here'!N154="","",'Paste CSV here'!N154)</f>
        <v/>
      </c>
      <c r="Q158" s="7">
        <f>IF('Paste CSV here'!O154="","",'Paste CSV here'!O154)</f>
        <v/>
      </c>
      <c r="R158" s="7">
        <f>IF('Paste CSV here'!P154="","",'Paste CSV here'!P154)</f>
        <v/>
      </c>
    </row>
    <row r="159">
      <c r="A159" s="7">
        <f>IF(F159="","",ROW()-5)</f>
        <v/>
      </c>
      <c r="B159" s="8" t="n"/>
      <c r="C159" s="7">
        <f>IF('Paste CSV here'!A155="","",'Paste CSV here'!A155)</f>
        <v/>
      </c>
      <c r="D159" s="7">
        <f>IF('Paste CSV here'!B155="","",'Paste CSV here'!B155)</f>
        <v/>
      </c>
      <c r="E159" s="7">
        <f>IF('Paste CSV here'!C155="","",'Paste CSV here'!C155)</f>
        <v/>
      </c>
      <c r="F159" s="7">
        <f>IF('Paste CSV here'!D155="","",'Paste CSV here'!D155)</f>
        <v/>
      </c>
      <c r="G159" s="9">
        <f>IF('Paste CSV here'!E155="","",IFERROR(VALUE('Paste CSV here'!E155),'Paste CSV here'!E155))</f>
        <v/>
      </c>
      <c r="H159" s="7">
        <f>IF('Paste CSV here'!F155="","",'Paste CSV here'!F155)</f>
        <v/>
      </c>
      <c r="I159" s="10">
        <f>IF('Paste CSV here'!G155="","",IFERROR(VALUE(SUBSTITUTE(SUBSTITUTE('Paste CSV here'!G155,"£",""),",","")),""))</f>
        <v/>
      </c>
      <c r="J159" s="11">
        <f>IF(OR(G159="",I159=""),"",ROUND(G159*I159,2))</f>
        <v/>
      </c>
      <c r="K159" s="7">
        <f>IF('Paste CSV here'!I155="","",'Paste CSV here'!I155)</f>
        <v/>
      </c>
      <c r="L159" s="7">
        <f>IF('Paste CSV here'!J155="","",'Paste CSV here'!J155)</f>
        <v/>
      </c>
      <c r="M159" s="7">
        <f>IF('Paste CSV here'!K155="","",'Paste CSV here'!K155)</f>
        <v/>
      </c>
      <c r="N159" s="7">
        <f>IF('Paste CSV here'!L155="","",IFERROR(VALUE('Paste CSV here'!L155),'Paste CSV here'!L155))</f>
        <v/>
      </c>
      <c r="O159" s="7">
        <f>IF('Paste CSV here'!M155="","",'Paste CSV here'!M155)</f>
        <v/>
      </c>
      <c r="P159" s="7">
        <f>IF('Paste CSV here'!N155="","",'Paste CSV here'!N155)</f>
        <v/>
      </c>
      <c r="Q159" s="7">
        <f>IF('Paste CSV here'!O155="","",'Paste CSV here'!O155)</f>
        <v/>
      </c>
      <c r="R159" s="7">
        <f>IF('Paste CSV here'!P155="","",'Paste CSV here'!P155)</f>
        <v/>
      </c>
    </row>
    <row r="160">
      <c r="A160" s="7">
        <f>IF(F160="","",ROW()-5)</f>
        <v/>
      </c>
      <c r="B160" s="8" t="n"/>
      <c r="C160" s="7">
        <f>IF('Paste CSV here'!A156="","",'Paste CSV here'!A156)</f>
        <v/>
      </c>
      <c r="D160" s="7">
        <f>IF('Paste CSV here'!B156="","",'Paste CSV here'!B156)</f>
        <v/>
      </c>
      <c r="E160" s="7">
        <f>IF('Paste CSV here'!C156="","",'Paste CSV here'!C156)</f>
        <v/>
      </c>
      <c r="F160" s="7">
        <f>IF('Paste CSV here'!D156="","",'Paste CSV here'!D156)</f>
        <v/>
      </c>
      <c r="G160" s="9">
        <f>IF('Paste CSV here'!E156="","",IFERROR(VALUE('Paste CSV here'!E156),'Paste CSV here'!E156))</f>
        <v/>
      </c>
      <c r="H160" s="7">
        <f>IF('Paste CSV here'!F156="","",'Paste CSV here'!F156)</f>
        <v/>
      </c>
      <c r="I160" s="10">
        <f>IF('Paste CSV here'!G156="","",IFERROR(VALUE(SUBSTITUTE(SUBSTITUTE('Paste CSV here'!G156,"£",""),",","")),""))</f>
        <v/>
      </c>
      <c r="J160" s="11">
        <f>IF(OR(G160="",I160=""),"",ROUND(G160*I160,2))</f>
        <v/>
      </c>
      <c r="K160" s="7">
        <f>IF('Paste CSV here'!I156="","",'Paste CSV here'!I156)</f>
        <v/>
      </c>
      <c r="L160" s="7">
        <f>IF('Paste CSV here'!J156="","",'Paste CSV here'!J156)</f>
        <v/>
      </c>
      <c r="M160" s="7">
        <f>IF('Paste CSV here'!K156="","",'Paste CSV here'!K156)</f>
        <v/>
      </c>
      <c r="N160" s="7">
        <f>IF('Paste CSV here'!L156="","",IFERROR(VALUE('Paste CSV here'!L156),'Paste CSV here'!L156))</f>
        <v/>
      </c>
      <c r="O160" s="7">
        <f>IF('Paste CSV here'!M156="","",'Paste CSV here'!M156)</f>
        <v/>
      </c>
      <c r="P160" s="7">
        <f>IF('Paste CSV here'!N156="","",'Paste CSV here'!N156)</f>
        <v/>
      </c>
      <c r="Q160" s="7">
        <f>IF('Paste CSV here'!O156="","",'Paste CSV here'!O156)</f>
        <v/>
      </c>
      <c r="R160" s="7">
        <f>IF('Paste CSV here'!P156="","",'Paste CSV here'!P156)</f>
        <v/>
      </c>
    </row>
    <row r="161">
      <c r="A161" s="7">
        <f>IF(F161="","",ROW()-5)</f>
        <v/>
      </c>
      <c r="B161" s="8" t="n"/>
      <c r="C161" s="7">
        <f>IF('Paste CSV here'!A157="","",'Paste CSV here'!A157)</f>
        <v/>
      </c>
      <c r="D161" s="7">
        <f>IF('Paste CSV here'!B157="","",'Paste CSV here'!B157)</f>
        <v/>
      </c>
      <c r="E161" s="7">
        <f>IF('Paste CSV here'!C157="","",'Paste CSV here'!C157)</f>
        <v/>
      </c>
      <c r="F161" s="7">
        <f>IF('Paste CSV here'!D157="","",'Paste CSV here'!D157)</f>
        <v/>
      </c>
      <c r="G161" s="9">
        <f>IF('Paste CSV here'!E157="","",IFERROR(VALUE('Paste CSV here'!E157),'Paste CSV here'!E157))</f>
        <v/>
      </c>
      <c r="H161" s="7">
        <f>IF('Paste CSV here'!F157="","",'Paste CSV here'!F157)</f>
        <v/>
      </c>
      <c r="I161" s="10">
        <f>IF('Paste CSV here'!G157="","",IFERROR(VALUE(SUBSTITUTE(SUBSTITUTE('Paste CSV here'!G157,"£",""),",","")),""))</f>
        <v/>
      </c>
      <c r="J161" s="11">
        <f>IF(OR(G161="",I161=""),"",ROUND(G161*I161,2))</f>
        <v/>
      </c>
      <c r="K161" s="7">
        <f>IF('Paste CSV here'!I157="","",'Paste CSV here'!I157)</f>
        <v/>
      </c>
      <c r="L161" s="7">
        <f>IF('Paste CSV here'!J157="","",'Paste CSV here'!J157)</f>
        <v/>
      </c>
      <c r="M161" s="7">
        <f>IF('Paste CSV here'!K157="","",'Paste CSV here'!K157)</f>
        <v/>
      </c>
      <c r="N161" s="7">
        <f>IF('Paste CSV here'!L157="","",IFERROR(VALUE('Paste CSV here'!L157),'Paste CSV here'!L157))</f>
        <v/>
      </c>
      <c r="O161" s="7">
        <f>IF('Paste CSV here'!M157="","",'Paste CSV here'!M157)</f>
        <v/>
      </c>
      <c r="P161" s="7">
        <f>IF('Paste CSV here'!N157="","",'Paste CSV here'!N157)</f>
        <v/>
      </c>
      <c r="Q161" s="7">
        <f>IF('Paste CSV here'!O157="","",'Paste CSV here'!O157)</f>
        <v/>
      </c>
      <c r="R161" s="7">
        <f>IF('Paste CSV here'!P157="","",'Paste CSV here'!P157)</f>
        <v/>
      </c>
    </row>
    <row r="162">
      <c r="A162" s="7">
        <f>IF(F162="","",ROW()-5)</f>
        <v/>
      </c>
      <c r="B162" s="8" t="n"/>
      <c r="C162" s="7">
        <f>IF('Paste CSV here'!A158="","",'Paste CSV here'!A158)</f>
        <v/>
      </c>
      <c r="D162" s="7">
        <f>IF('Paste CSV here'!B158="","",'Paste CSV here'!B158)</f>
        <v/>
      </c>
      <c r="E162" s="7">
        <f>IF('Paste CSV here'!C158="","",'Paste CSV here'!C158)</f>
        <v/>
      </c>
      <c r="F162" s="7">
        <f>IF('Paste CSV here'!D158="","",'Paste CSV here'!D158)</f>
        <v/>
      </c>
      <c r="G162" s="9">
        <f>IF('Paste CSV here'!E158="","",IFERROR(VALUE('Paste CSV here'!E158),'Paste CSV here'!E158))</f>
        <v/>
      </c>
      <c r="H162" s="7">
        <f>IF('Paste CSV here'!F158="","",'Paste CSV here'!F158)</f>
        <v/>
      </c>
      <c r="I162" s="10">
        <f>IF('Paste CSV here'!G158="","",IFERROR(VALUE(SUBSTITUTE(SUBSTITUTE('Paste CSV here'!G158,"£",""),",","")),""))</f>
        <v/>
      </c>
      <c r="J162" s="11">
        <f>IF(OR(G162="",I162=""),"",ROUND(G162*I162,2))</f>
        <v/>
      </c>
      <c r="K162" s="7">
        <f>IF('Paste CSV here'!I158="","",'Paste CSV here'!I158)</f>
        <v/>
      </c>
      <c r="L162" s="7">
        <f>IF('Paste CSV here'!J158="","",'Paste CSV here'!J158)</f>
        <v/>
      </c>
      <c r="M162" s="7">
        <f>IF('Paste CSV here'!K158="","",'Paste CSV here'!K158)</f>
        <v/>
      </c>
      <c r="N162" s="7">
        <f>IF('Paste CSV here'!L158="","",IFERROR(VALUE('Paste CSV here'!L158),'Paste CSV here'!L158))</f>
        <v/>
      </c>
      <c r="O162" s="7">
        <f>IF('Paste CSV here'!M158="","",'Paste CSV here'!M158)</f>
        <v/>
      </c>
      <c r="P162" s="7">
        <f>IF('Paste CSV here'!N158="","",'Paste CSV here'!N158)</f>
        <v/>
      </c>
      <c r="Q162" s="7">
        <f>IF('Paste CSV here'!O158="","",'Paste CSV here'!O158)</f>
        <v/>
      </c>
      <c r="R162" s="7">
        <f>IF('Paste CSV here'!P158="","",'Paste CSV here'!P158)</f>
        <v/>
      </c>
    </row>
    <row r="163">
      <c r="A163" s="7">
        <f>IF(F163="","",ROW()-5)</f>
        <v/>
      </c>
      <c r="B163" s="8" t="n"/>
      <c r="C163" s="7">
        <f>IF('Paste CSV here'!A159="","",'Paste CSV here'!A159)</f>
        <v/>
      </c>
      <c r="D163" s="7">
        <f>IF('Paste CSV here'!B159="","",'Paste CSV here'!B159)</f>
        <v/>
      </c>
      <c r="E163" s="7">
        <f>IF('Paste CSV here'!C159="","",'Paste CSV here'!C159)</f>
        <v/>
      </c>
      <c r="F163" s="7">
        <f>IF('Paste CSV here'!D159="","",'Paste CSV here'!D159)</f>
        <v/>
      </c>
      <c r="G163" s="9">
        <f>IF('Paste CSV here'!E159="","",IFERROR(VALUE('Paste CSV here'!E159),'Paste CSV here'!E159))</f>
        <v/>
      </c>
      <c r="H163" s="7">
        <f>IF('Paste CSV here'!F159="","",'Paste CSV here'!F159)</f>
        <v/>
      </c>
      <c r="I163" s="10">
        <f>IF('Paste CSV here'!G159="","",IFERROR(VALUE(SUBSTITUTE(SUBSTITUTE('Paste CSV here'!G159,"£",""),",","")),""))</f>
        <v/>
      </c>
      <c r="J163" s="11">
        <f>IF(OR(G163="",I163=""),"",ROUND(G163*I163,2))</f>
        <v/>
      </c>
      <c r="K163" s="7">
        <f>IF('Paste CSV here'!I159="","",'Paste CSV here'!I159)</f>
        <v/>
      </c>
      <c r="L163" s="7">
        <f>IF('Paste CSV here'!J159="","",'Paste CSV here'!J159)</f>
        <v/>
      </c>
      <c r="M163" s="7">
        <f>IF('Paste CSV here'!K159="","",'Paste CSV here'!K159)</f>
        <v/>
      </c>
      <c r="N163" s="7">
        <f>IF('Paste CSV here'!L159="","",IFERROR(VALUE('Paste CSV here'!L159),'Paste CSV here'!L159))</f>
        <v/>
      </c>
      <c r="O163" s="7">
        <f>IF('Paste CSV here'!M159="","",'Paste CSV here'!M159)</f>
        <v/>
      </c>
      <c r="P163" s="7">
        <f>IF('Paste CSV here'!N159="","",'Paste CSV here'!N159)</f>
        <v/>
      </c>
      <c r="Q163" s="7">
        <f>IF('Paste CSV here'!O159="","",'Paste CSV here'!O159)</f>
        <v/>
      </c>
      <c r="R163" s="7">
        <f>IF('Paste CSV here'!P159="","",'Paste CSV here'!P159)</f>
        <v/>
      </c>
    </row>
    <row r="164">
      <c r="A164" s="7">
        <f>IF(F164="","",ROW()-5)</f>
        <v/>
      </c>
      <c r="B164" s="8" t="n"/>
      <c r="C164" s="7">
        <f>IF('Paste CSV here'!A160="","",'Paste CSV here'!A160)</f>
        <v/>
      </c>
      <c r="D164" s="7">
        <f>IF('Paste CSV here'!B160="","",'Paste CSV here'!B160)</f>
        <v/>
      </c>
      <c r="E164" s="7">
        <f>IF('Paste CSV here'!C160="","",'Paste CSV here'!C160)</f>
        <v/>
      </c>
      <c r="F164" s="7">
        <f>IF('Paste CSV here'!D160="","",'Paste CSV here'!D160)</f>
        <v/>
      </c>
      <c r="G164" s="9">
        <f>IF('Paste CSV here'!E160="","",IFERROR(VALUE('Paste CSV here'!E160),'Paste CSV here'!E160))</f>
        <v/>
      </c>
      <c r="H164" s="7">
        <f>IF('Paste CSV here'!F160="","",'Paste CSV here'!F160)</f>
        <v/>
      </c>
      <c r="I164" s="10">
        <f>IF('Paste CSV here'!G160="","",IFERROR(VALUE(SUBSTITUTE(SUBSTITUTE('Paste CSV here'!G160,"£",""),",","")),""))</f>
        <v/>
      </c>
      <c r="J164" s="11">
        <f>IF(OR(G164="",I164=""),"",ROUND(G164*I164,2))</f>
        <v/>
      </c>
      <c r="K164" s="7">
        <f>IF('Paste CSV here'!I160="","",'Paste CSV here'!I160)</f>
        <v/>
      </c>
      <c r="L164" s="7">
        <f>IF('Paste CSV here'!J160="","",'Paste CSV here'!J160)</f>
        <v/>
      </c>
      <c r="M164" s="7">
        <f>IF('Paste CSV here'!K160="","",'Paste CSV here'!K160)</f>
        <v/>
      </c>
      <c r="N164" s="7">
        <f>IF('Paste CSV here'!L160="","",IFERROR(VALUE('Paste CSV here'!L160),'Paste CSV here'!L160))</f>
        <v/>
      </c>
      <c r="O164" s="7">
        <f>IF('Paste CSV here'!M160="","",'Paste CSV here'!M160)</f>
        <v/>
      </c>
      <c r="P164" s="7">
        <f>IF('Paste CSV here'!N160="","",'Paste CSV here'!N160)</f>
        <v/>
      </c>
      <c r="Q164" s="7">
        <f>IF('Paste CSV here'!O160="","",'Paste CSV here'!O160)</f>
        <v/>
      </c>
      <c r="R164" s="7">
        <f>IF('Paste CSV here'!P160="","",'Paste CSV here'!P160)</f>
        <v/>
      </c>
    </row>
    <row r="165">
      <c r="A165" s="7">
        <f>IF(F165="","",ROW()-5)</f>
        <v/>
      </c>
      <c r="B165" s="8" t="n"/>
      <c r="C165" s="7">
        <f>IF('Paste CSV here'!A161="","",'Paste CSV here'!A161)</f>
        <v/>
      </c>
      <c r="D165" s="7">
        <f>IF('Paste CSV here'!B161="","",'Paste CSV here'!B161)</f>
        <v/>
      </c>
      <c r="E165" s="7">
        <f>IF('Paste CSV here'!C161="","",'Paste CSV here'!C161)</f>
        <v/>
      </c>
      <c r="F165" s="7">
        <f>IF('Paste CSV here'!D161="","",'Paste CSV here'!D161)</f>
        <v/>
      </c>
      <c r="G165" s="9">
        <f>IF('Paste CSV here'!E161="","",IFERROR(VALUE('Paste CSV here'!E161),'Paste CSV here'!E161))</f>
        <v/>
      </c>
      <c r="H165" s="7">
        <f>IF('Paste CSV here'!F161="","",'Paste CSV here'!F161)</f>
        <v/>
      </c>
      <c r="I165" s="10">
        <f>IF('Paste CSV here'!G161="","",IFERROR(VALUE(SUBSTITUTE(SUBSTITUTE('Paste CSV here'!G161,"£",""),",","")),""))</f>
        <v/>
      </c>
      <c r="J165" s="11">
        <f>IF(OR(G165="",I165=""),"",ROUND(G165*I165,2))</f>
        <v/>
      </c>
      <c r="K165" s="7">
        <f>IF('Paste CSV here'!I161="","",'Paste CSV here'!I161)</f>
        <v/>
      </c>
      <c r="L165" s="7">
        <f>IF('Paste CSV here'!J161="","",'Paste CSV here'!J161)</f>
        <v/>
      </c>
      <c r="M165" s="7">
        <f>IF('Paste CSV here'!K161="","",'Paste CSV here'!K161)</f>
        <v/>
      </c>
      <c r="N165" s="7">
        <f>IF('Paste CSV here'!L161="","",IFERROR(VALUE('Paste CSV here'!L161),'Paste CSV here'!L161))</f>
        <v/>
      </c>
      <c r="O165" s="7">
        <f>IF('Paste CSV here'!M161="","",'Paste CSV here'!M161)</f>
        <v/>
      </c>
      <c r="P165" s="7">
        <f>IF('Paste CSV here'!N161="","",'Paste CSV here'!N161)</f>
        <v/>
      </c>
      <c r="Q165" s="7">
        <f>IF('Paste CSV here'!O161="","",'Paste CSV here'!O161)</f>
        <v/>
      </c>
      <c r="R165" s="7">
        <f>IF('Paste CSV here'!P161="","",'Paste CSV here'!P161)</f>
        <v/>
      </c>
    </row>
    <row r="166">
      <c r="A166" s="7">
        <f>IF(F166="","",ROW()-5)</f>
        <v/>
      </c>
      <c r="B166" s="8" t="n"/>
      <c r="C166" s="7">
        <f>IF('Paste CSV here'!A162="","",'Paste CSV here'!A162)</f>
        <v/>
      </c>
      <c r="D166" s="7">
        <f>IF('Paste CSV here'!B162="","",'Paste CSV here'!B162)</f>
        <v/>
      </c>
      <c r="E166" s="7">
        <f>IF('Paste CSV here'!C162="","",'Paste CSV here'!C162)</f>
        <v/>
      </c>
      <c r="F166" s="7">
        <f>IF('Paste CSV here'!D162="","",'Paste CSV here'!D162)</f>
        <v/>
      </c>
      <c r="G166" s="9">
        <f>IF('Paste CSV here'!E162="","",IFERROR(VALUE('Paste CSV here'!E162),'Paste CSV here'!E162))</f>
        <v/>
      </c>
      <c r="H166" s="7">
        <f>IF('Paste CSV here'!F162="","",'Paste CSV here'!F162)</f>
        <v/>
      </c>
      <c r="I166" s="10">
        <f>IF('Paste CSV here'!G162="","",IFERROR(VALUE(SUBSTITUTE(SUBSTITUTE('Paste CSV here'!G162,"£",""),",","")),""))</f>
        <v/>
      </c>
      <c r="J166" s="11">
        <f>IF(OR(G166="",I166=""),"",ROUND(G166*I166,2))</f>
        <v/>
      </c>
      <c r="K166" s="7">
        <f>IF('Paste CSV here'!I162="","",'Paste CSV here'!I162)</f>
        <v/>
      </c>
      <c r="L166" s="7">
        <f>IF('Paste CSV here'!J162="","",'Paste CSV here'!J162)</f>
        <v/>
      </c>
      <c r="M166" s="7">
        <f>IF('Paste CSV here'!K162="","",'Paste CSV here'!K162)</f>
        <v/>
      </c>
      <c r="N166" s="7">
        <f>IF('Paste CSV here'!L162="","",IFERROR(VALUE('Paste CSV here'!L162),'Paste CSV here'!L162))</f>
        <v/>
      </c>
      <c r="O166" s="7">
        <f>IF('Paste CSV here'!M162="","",'Paste CSV here'!M162)</f>
        <v/>
      </c>
      <c r="P166" s="7">
        <f>IF('Paste CSV here'!N162="","",'Paste CSV here'!N162)</f>
        <v/>
      </c>
      <c r="Q166" s="7">
        <f>IF('Paste CSV here'!O162="","",'Paste CSV here'!O162)</f>
        <v/>
      </c>
      <c r="R166" s="7">
        <f>IF('Paste CSV here'!P162="","",'Paste CSV here'!P162)</f>
        <v/>
      </c>
    </row>
    <row r="167">
      <c r="A167" s="7">
        <f>IF(F167="","",ROW()-5)</f>
        <v/>
      </c>
      <c r="B167" s="8" t="n"/>
      <c r="C167" s="7">
        <f>IF('Paste CSV here'!A163="","",'Paste CSV here'!A163)</f>
        <v/>
      </c>
      <c r="D167" s="7">
        <f>IF('Paste CSV here'!B163="","",'Paste CSV here'!B163)</f>
        <v/>
      </c>
      <c r="E167" s="7">
        <f>IF('Paste CSV here'!C163="","",'Paste CSV here'!C163)</f>
        <v/>
      </c>
      <c r="F167" s="7">
        <f>IF('Paste CSV here'!D163="","",'Paste CSV here'!D163)</f>
        <v/>
      </c>
      <c r="G167" s="9">
        <f>IF('Paste CSV here'!E163="","",IFERROR(VALUE('Paste CSV here'!E163),'Paste CSV here'!E163))</f>
        <v/>
      </c>
      <c r="H167" s="7">
        <f>IF('Paste CSV here'!F163="","",'Paste CSV here'!F163)</f>
        <v/>
      </c>
      <c r="I167" s="10">
        <f>IF('Paste CSV here'!G163="","",IFERROR(VALUE(SUBSTITUTE(SUBSTITUTE('Paste CSV here'!G163,"£",""),",","")),""))</f>
        <v/>
      </c>
      <c r="J167" s="11">
        <f>IF(OR(G167="",I167=""),"",ROUND(G167*I167,2))</f>
        <v/>
      </c>
      <c r="K167" s="7">
        <f>IF('Paste CSV here'!I163="","",'Paste CSV here'!I163)</f>
        <v/>
      </c>
      <c r="L167" s="7">
        <f>IF('Paste CSV here'!J163="","",'Paste CSV here'!J163)</f>
        <v/>
      </c>
      <c r="M167" s="7">
        <f>IF('Paste CSV here'!K163="","",'Paste CSV here'!K163)</f>
        <v/>
      </c>
      <c r="N167" s="7">
        <f>IF('Paste CSV here'!L163="","",IFERROR(VALUE('Paste CSV here'!L163),'Paste CSV here'!L163))</f>
        <v/>
      </c>
      <c r="O167" s="7">
        <f>IF('Paste CSV here'!M163="","",'Paste CSV here'!M163)</f>
        <v/>
      </c>
      <c r="P167" s="7">
        <f>IF('Paste CSV here'!N163="","",'Paste CSV here'!N163)</f>
        <v/>
      </c>
      <c r="Q167" s="7">
        <f>IF('Paste CSV here'!O163="","",'Paste CSV here'!O163)</f>
        <v/>
      </c>
      <c r="R167" s="7">
        <f>IF('Paste CSV here'!P163="","",'Paste CSV here'!P163)</f>
        <v/>
      </c>
    </row>
    <row r="168">
      <c r="A168" s="7">
        <f>IF(F168="","",ROW()-5)</f>
        <v/>
      </c>
      <c r="B168" s="8" t="n"/>
      <c r="C168" s="7">
        <f>IF('Paste CSV here'!A164="","",'Paste CSV here'!A164)</f>
        <v/>
      </c>
      <c r="D168" s="7">
        <f>IF('Paste CSV here'!B164="","",'Paste CSV here'!B164)</f>
        <v/>
      </c>
      <c r="E168" s="7">
        <f>IF('Paste CSV here'!C164="","",'Paste CSV here'!C164)</f>
        <v/>
      </c>
      <c r="F168" s="7">
        <f>IF('Paste CSV here'!D164="","",'Paste CSV here'!D164)</f>
        <v/>
      </c>
      <c r="G168" s="9">
        <f>IF('Paste CSV here'!E164="","",IFERROR(VALUE('Paste CSV here'!E164),'Paste CSV here'!E164))</f>
        <v/>
      </c>
      <c r="H168" s="7">
        <f>IF('Paste CSV here'!F164="","",'Paste CSV here'!F164)</f>
        <v/>
      </c>
      <c r="I168" s="10">
        <f>IF('Paste CSV here'!G164="","",IFERROR(VALUE(SUBSTITUTE(SUBSTITUTE('Paste CSV here'!G164,"£",""),",","")),""))</f>
        <v/>
      </c>
      <c r="J168" s="11">
        <f>IF(OR(G168="",I168=""),"",ROUND(G168*I168,2))</f>
        <v/>
      </c>
      <c r="K168" s="7">
        <f>IF('Paste CSV here'!I164="","",'Paste CSV here'!I164)</f>
        <v/>
      </c>
      <c r="L168" s="7">
        <f>IF('Paste CSV here'!J164="","",'Paste CSV here'!J164)</f>
        <v/>
      </c>
      <c r="M168" s="7">
        <f>IF('Paste CSV here'!K164="","",'Paste CSV here'!K164)</f>
        <v/>
      </c>
      <c r="N168" s="7">
        <f>IF('Paste CSV here'!L164="","",IFERROR(VALUE('Paste CSV here'!L164),'Paste CSV here'!L164))</f>
        <v/>
      </c>
      <c r="O168" s="7">
        <f>IF('Paste CSV here'!M164="","",'Paste CSV here'!M164)</f>
        <v/>
      </c>
      <c r="P168" s="7">
        <f>IF('Paste CSV here'!N164="","",'Paste CSV here'!N164)</f>
        <v/>
      </c>
      <c r="Q168" s="7">
        <f>IF('Paste CSV here'!O164="","",'Paste CSV here'!O164)</f>
        <v/>
      </c>
      <c r="R168" s="7">
        <f>IF('Paste CSV here'!P164="","",'Paste CSV here'!P164)</f>
        <v/>
      </c>
    </row>
    <row r="169">
      <c r="A169" s="7">
        <f>IF(F169="","",ROW()-5)</f>
        <v/>
      </c>
      <c r="B169" s="8" t="n"/>
      <c r="C169" s="7">
        <f>IF('Paste CSV here'!A165="","",'Paste CSV here'!A165)</f>
        <v/>
      </c>
      <c r="D169" s="7">
        <f>IF('Paste CSV here'!B165="","",'Paste CSV here'!B165)</f>
        <v/>
      </c>
      <c r="E169" s="7">
        <f>IF('Paste CSV here'!C165="","",'Paste CSV here'!C165)</f>
        <v/>
      </c>
      <c r="F169" s="7">
        <f>IF('Paste CSV here'!D165="","",'Paste CSV here'!D165)</f>
        <v/>
      </c>
      <c r="G169" s="9">
        <f>IF('Paste CSV here'!E165="","",IFERROR(VALUE('Paste CSV here'!E165),'Paste CSV here'!E165))</f>
        <v/>
      </c>
      <c r="H169" s="7">
        <f>IF('Paste CSV here'!F165="","",'Paste CSV here'!F165)</f>
        <v/>
      </c>
      <c r="I169" s="10">
        <f>IF('Paste CSV here'!G165="","",IFERROR(VALUE(SUBSTITUTE(SUBSTITUTE('Paste CSV here'!G165,"£",""),",","")),""))</f>
        <v/>
      </c>
      <c r="J169" s="11">
        <f>IF(OR(G169="",I169=""),"",ROUND(G169*I169,2))</f>
        <v/>
      </c>
      <c r="K169" s="7">
        <f>IF('Paste CSV here'!I165="","",'Paste CSV here'!I165)</f>
        <v/>
      </c>
      <c r="L169" s="7">
        <f>IF('Paste CSV here'!J165="","",'Paste CSV here'!J165)</f>
        <v/>
      </c>
      <c r="M169" s="7">
        <f>IF('Paste CSV here'!K165="","",'Paste CSV here'!K165)</f>
        <v/>
      </c>
      <c r="N169" s="7">
        <f>IF('Paste CSV here'!L165="","",IFERROR(VALUE('Paste CSV here'!L165),'Paste CSV here'!L165))</f>
        <v/>
      </c>
      <c r="O169" s="7">
        <f>IF('Paste CSV here'!M165="","",'Paste CSV here'!M165)</f>
        <v/>
      </c>
      <c r="P169" s="7">
        <f>IF('Paste CSV here'!N165="","",'Paste CSV here'!N165)</f>
        <v/>
      </c>
      <c r="Q169" s="7">
        <f>IF('Paste CSV here'!O165="","",'Paste CSV here'!O165)</f>
        <v/>
      </c>
      <c r="R169" s="7">
        <f>IF('Paste CSV here'!P165="","",'Paste CSV here'!P165)</f>
        <v/>
      </c>
    </row>
    <row r="170">
      <c r="A170" s="7">
        <f>IF(F170="","",ROW()-5)</f>
        <v/>
      </c>
      <c r="B170" s="8" t="n"/>
      <c r="C170" s="7">
        <f>IF('Paste CSV here'!A166="","",'Paste CSV here'!A166)</f>
        <v/>
      </c>
      <c r="D170" s="7">
        <f>IF('Paste CSV here'!B166="","",'Paste CSV here'!B166)</f>
        <v/>
      </c>
      <c r="E170" s="7">
        <f>IF('Paste CSV here'!C166="","",'Paste CSV here'!C166)</f>
        <v/>
      </c>
      <c r="F170" s="7">
        <f>IF('Paste CSV here'!D166="","",'Paste CSV here'!D166)</f>
        <v/>
      </c>
      <c r="G170" s="9">
        <f>IF('Paste CSV here'!E166="","",IFERROR(VALUE('Paste CSV here'!E166),'Paste CSV here'!E166))</f>
        <v/>
      </c>
      <c r="H170" s="7">
        <f>IF('Paste CSV here'!F166="","",'Paste CSV here'!F166)</f>
        <v/>
      </c>
      <c r="I170" s="10">
        <f>IF('Paste CSV here'!G166="","",IFERROR(VALUE(SUBSTITUTE(SUBSTITUTE('Paste CSV here'!G166,"£",""),",","")),""))</f>
        <v/>
      </c>
      <c r="J170" s="11">
        <f>IF(OR(G170="",I170=""),"",ROUND(G170*I170,2))</f>
        <v/>
      </c>
      <c r="K170" s="7">
        <f>IF('Paste CSV here'!I166="","",'Paste CSV here'!I166)</f>
        <v/>
      </c>
      <c r="L170" s="7">
        <f>IF('Paste CSV here'!J166="","",'Paste CSV here'!J166)</f>
        <v/>
      </c>
      <c r="M170" s="7">
        <f>IF('Paste CSV here'!K166="","",'Paste CSV here'!K166)</f>
        <v/>
      </c>
      <c r="N170" s="7">
        <f>IF('Paste CSV here'!L166="","",IFERROR(VALUE('Paste CSV here'!L166),'Paste CSV here'!L166))</f>
        <v/>
      </c>
      <c r="O170" s="7">
        <f>IF('Paste CSV here'!M166="","",'Paste CSV here'!M166)</f>
        <v/>
      </c>
      <c r="P170" s="7">
        <f>IF('Paste CSV here'!N166="","",'Paste CSV here'!N166)</f>
        <v/>
      </c>
      <c r="Q170" s="7">
        <f>IF('Paste CSV here'!O166="","",'Paste CSV here'!O166)</f>
        <v/>
      </c>
      <c r="R170" s="7">
        <f>IF('Paste CSV here'!P166="","",'Paste CSV here'!P166)</f>
        <v/>
      </c>
    </row>
    <row r="171">
      <c r="A171" s="7">
        <f>IF(F171="","",ROW()-5)</f>
        <v/>
      </c>
      <c r="B171" s="8" t="n"/>
      <c r="C171" s="7">
        <f>IF('Paste CSV here'!A167="","",'Paste CSV here'!A167)</f>
        <v/>
      </c>
      <c r="D171" s="7">
        <f>IF('Paste CSV here'!B167="","",'Paste CSV here'!B167)</f>
        <v/>
      </c>
      <c r="E171" s="7">
        <f>IF('Paste CSV here'!C167="","",'Paste CSV here'!C167)</f>
        <v/>
      </c>
      <c r="F171" s="7">
        <f>IF('Paste CSV here'!D167="","",'Paste CSV here'!D167)</f>
        <v/>
      </c>
      <c r="G171" s="9">
        <f>IF('Paste CSV here'!E167="","",IFERROR(VALUE('Paste CSV here'!E167),'Paste CSV here'!E167))</f>
        <v/>
      </c>
      <c r="H171" s="7">
        <f>IF('Paste CSV here'!F167="","",'Paste CSV here'!F167)</f>
        <v/>
      </c>
      <c r="I171" s="10">
        <f>IF('Paste CSV here'!G167="","",IFERROR(VALUE(SUBSTITUTE(SUBSTITUTE('Paste CSV here'!G167,"£",""),",","")),""))</f>
        <v/>
      </c>
      <c r="J171" s="11">
        <f>IF(OR(G171="",I171=""),"",ROUND(G171*I171,2))</f>
        <v/>
      </c>
      <c r="K171" s="7">
        <f>IF('Paste CSV here'!I167="","",'Paste CSV here'!I167)</f>
        <v/>
      </c>
      <c r="L171" s="7">
        <f>IF('Paste CSV here'!J167="","",'Paste CSV here'!J167)</f>
        <v/>
      </c>
      <c r="M171" s="7">
        <f>IF('Paste CSV here'!K167="","",'Paste CSV here'!K167)</f>
        <v/>
      </c>
      <c r="N171" s="7">
        <f>IF('Paste CSV here'!L167="","",IFERROR(VALUE('Paste CSV here'!L167),'Paste CSV here'!L167))</f>
        <v/>
      </c>
      <c r="O171" s="7">
        <f>IF('Paste CSV here'!M167="","",'Paste CSV here'!M167)</f>
        <v/>
      </c>
      <c r="P171" s="7">
        <f>IF('Paste CSV here'!N167="","",'Paste CSV here'!N167)</f>
        <v/>
      </c>
      <c r="Q171" s="7">
        <f>IF('Paste CSV here'!O167="","",'Paste CSV here'!O167)</f>
        <v/>
      </c>
      <c r="R171" s="7">
        <f>IF('Paste CSV here'!P167="","",'Paste CSV here'!P167)</f>
        <v/>
      </c>
    </row>
    <row r="172">
      <c r="A172" s="7">
        <f>IF(F172="","",ROW()-5)</f>
        <v/>
      </c>
      <c r="B172" s="8" t="n"/>
      <c r="C172" s="7">
        <f>IF('Paste CSV here'!A168="","",'Paste CSV here'!A168)</f>
        <v/>
      </c>
      <c r="D172" s="7">
        <f>IF('Paste CSV here'!B168="","",'Paste CSV here'!B168)</f>
        <v/>
      </c>
      <c r="E172" s="7">
        <f>IF('Paste CSV here'!C168="","",'Paste CSV here'!C168)</f>
        <v/>
      </c>
      <c r="F172" s="7">
        <f>IF('Paste CSV here'!D168="","",'Paste CSV here'!D168)</f>
        <v/>
      </c>
      <c r="G172" s="9">
        <f>IF('Paste CSV here'!E168="","",IFERROR(VALUE('Paste CSV here'!E168),'Paste CSV here'!E168))</f>
        <v/>
      </c>
      <c r="H172" s="7">
        <f>IF('Paste CSV here'!F168="","",'Paste CSV here'!F168)</f>
        <v/>
      </c>
      <c r="I172" s="10">
        <f>IF('Paste CSV here'!G168="","",IFERROR(VALUE(SUBSTITUTE(SUBSTITUTE('Paste CSV here'!G168,"£",""),",","")),""))</f>
        <v/>
      </c>
      <c r="J172" s="11">
        <f>IF(OR(G172="",I172=""),"",ROUND(G172*I172,2))</f>
        <v/>
      </c>
      <c r="K172" s="7">
        <f>IF('Paste CSV here'!I168="","",'Paste CSV here'!I168)</f>
        <v/>
      </c>
      <c r="L172" s="7">
        <f>IF('Paste CSV here'!J168="","",'Paste CSV here'!J168)</f>
        <v/>
      </c>
      <c r="M172" s="7">
        <f>IF('Paste CSV here'!K168="","",'Paste CSV here'!K168)</f>
        <v/>
      </c>
      <c r="N172" s="7">
        <f>IF('Paste CSV here'!L168="","",IFERROR(VALUE('Paste CSV here'!L168),'Paste CSV here'!L168))</f>
        <v/>
      </c>
      <c r="O172" s="7">
        <f>IF('Paste CSV here'!M168="","",'Paste CSV here'!M168)</f>
        <v/>
      </c>
      <c r="P172" s="7">
        <f>IF('Paste CSV here'!N168="","",'Paste CSV here'!N168)</f>
        <v/>
      </c>
      <c r="Q172" s="7">
        <f>IF('Paste CSV here'!O168="","",'Paste CSV here'!O168)</f>
        <v/>
      </c>
      <c r="R172" s="7">
        <f>IF('Paste CSV here'!P168="","",'Paste CSV here'!P168)</f>
        <v/>
      </c>
    </row>
    <row r="173">
      <c r="A173" s="7">
        <f>IF(F173="","",ROW()-5)</f>
        <v/>
      </c>
      <c r="B173" s="8" t="n"/>
      <c r="C173" s="7">
        <f>IF('Paste CSV here'!A169="","",'Paste CSV here'!A169)</f>
        <v/>
      </c>
      <c r="D173" s="7">
        <f>IF('Paste CSV here'!B169="","",'Paste CSV here'!B169)</f>
        <v/>
      </c>
      <c r="E173" s="7">
        <f>IF('Paste CSV here'!C169="","",'Paste CSV here'!C169)</f>
        <v/>
      </c>
      <c r="F173" s="7">
        <f>IF('Paste CSV here'!D169="","",'Paste CSV here'!D169)</f>
        <v/>
      </c>
      <c r="G173" s="9">
        <f>IF('Paste CSV here'!E169="","",IFERROR(VALUE('Paste CSV here'!E169),'Paste CSV here'!E169))</f>
        <v/>
      </c>
      <c r="H173" s="7">
        <f>IF('Paste CSV here'!F169="","",'Paste CSV here'!F169)</f>
        <v/>
      </c>
      <c r="I173" s="10">
        <f>IF('Paste CSV here'!G169="","",IFERROR(VALUE(SUBSTITUTE(SUBSTITUTE('Paste CSV here'!G169,"£",""),",","")),""))</f>
        <v/>
      </c>
      <c r="J173" s="11">
        <f>IF(OR(G173="",I173=""),"",ROUND(G173*I173,2))</f>
        <v/>
      </c>
      <c r="K173" s="7">
        <f>IF('Paste CSV here'!I169="","",'Paste CSV here'!I169)</f>
        <v/>
      </c>
      <c r="L173" s="7">
        <f>IF('Paste CSV here'!J169="","",'Paste CSV here'!J169)</f>
        <v/>
      </c>
      <c r="M173" s="7">
        <f>IF('Paste CSV here'!K169="","",'Paste CSV here'!K169)</f>
        <v/>
      </c>
      <c r="N173" s="7">
        <f>IF('Paste CSV here'!L169="","",IFERROR(VALUE('Paste CSV here'!L169),'Paste CSV here'!L169))</f>
        <v/>
      </c>
      <c r="O173" s="7">
        <f>IF('Paste CSV here'!M169="","",'Paste CSV here'!M169)</f>
        <v/>
      </c>
      <c r="P173" s="7">
        <f>IF('Paste CSV here'!N169="","",'Paste CSV here'!N169)</f>
        <v/>
      </c>
      <c r="Q173" s="7">
        <f>IF('Paste CSV here'!O169="","",'Paste CSV here'!O169)</f>
        <v/>
      </c>
      <c r="R173" s="7">
        <f>IF('Paste CSV here'!P169="","",'Paste CSV here'!P169)</f>
        <v/>
      </c>
    </row>
    <row r="174">
      <c r="A174" s="7">
        <f>IF(F174="","",ROW()-5)</f>
        <v/>
      </c>
      <c r="B174" s="8" t="n"/>
      <c r="C174" s="7">
        <f>IF('Paste CSV here'!A170="","",'Paste CSV here'!A170)</f>
        <v/>
      </c>
      <c r="D174" s="7">
        <f>IF('Paste CSV here'!B170="","",'Paste CSV here'!B170)</f>
        <v/>
      </c>
      <c r="E174" s="7">
        <f>IF('Paste CSV here'!C170="","",'Paste CSV here'!C170)</f>
        <v/>
      </c>
      <c r="F174" s="7">
        <f>IF('Paste CSV here'!D170="","",'Paste CSV here'!D170)</f>
        <v/>
      </c>
      <c r="G174" s="9">
        <f>IF('Paste CSV here'!E170="","",IFERROR(VALUE('Paste CSV here'!E170),'Paste CSV here'!E170))</f>
        <v/>
      </c>
      <c r="H174" s="7">
        <f>IF('Paste CSV here'!F170="","",'Paste CSV here'!F170)</f>
        <v/>
      </c>
      <c r="I174" s="10">
        <f>IF('Paste CSV here'!G170="","",IFERROR(VALUE(SUBSTITUTE(SUBSTITUTE('Paste CSV here'!G170,"£",""),",","")),""))</f>
        <v/>
      </c>
      <c r="J174" s="11">
        <f>IF(OR(G174="",I174=""),"",ROUND(G174*I174,2))</f>
        <v/>
      </c>
      <c r="K174" s="7">
        <f>IF('Paste CSV here'!I170="","",'Paste CSV here'!I170)</f>
        <v/>
      </c>
      <c r="L174" s="7">
        <f>IF('Paste CSV here'!J170="","",'Paste CSV here'!J170)</f>
        <v/>
      </c>
      <c r="M174" s="7">
        <f>IF('Paste CSV here'!K170="","",'Paste CSV here'!K170)</f>
        <v/>
      </c>
      <c r="N174" s="7">
        <f>IF('Paste CSV here'!L170="","",IFERROR(VALUE('Paste CSV here'!L170),'Paste CSV here'!L170))</f>
        <v/>
      </c>
      <c r="O174" s="7">
        <f>IF('Paste CSV here'!M170="","",'Paste CSV here'!M170)</f>
        <v/>
      </c>
      <c r="P174" s="7">
        <f>IF('Paste CSV here'!N170="","",'Paste CSV here'!N170)</f>
        <v/>
      </c>
      <c r="Q174" s="7">
        <f>IF('Paste CSV here'!O170="","",'Paste CSV here'!O170)</f>
        <v/>
      </c>
      <c r="R174" s="7">
        <f>IF('Paste CSV here'!P170="","",'Paste CSV here'!P170)</f>
        <v/>
      </c>
    </row>
    <row r="175">
      <c r="A175" s="7">
        <f>IF(F175="","",ROW()-5)</f>
        <v/>
      </c>
      <c r="B175" s="8" t="n"/>
      <c r="C175" s="7">
        <f>IF('Paste CSV here'!A171="","",'Paste CSV here'!A171)</f>
        <v/>
      </c>
      <c r="D175" s="7">
        <f>IF('Paste CSV here'!B171="","",'Paste CSV here'!B171)</f>
        <v/>
      </c>
      <c r="E175" s="7">
        <f>IF('Paste CSV here'!C171="","",'Paste CSV here'!C171)</f>
        <v/>
      </c>
      <c r="F175" s="7">
        <f>IF('Paste CSV here'!D171="","",'Paste CSV here'!D171)</f>
        <v/>
      </c>
      <c r="G175" s="9">
        <f>IF('Paste CSV here'!E171="","",IFERROR(VALUE('Paste CSV here'!E171),'Paste CSV here'!E171))</f>
        <v/>
      </c>
      <c r="H175" s="7">
        <f>IF('Paste CSV here'!F171="","",'Paste CSV here'!F171)</f>
        <v/>
      </c>
      <c r="I175" s="10">
        <f>IF('Paste CSV here'!G171="","",IFERROR(VALUE(SUBSTITUTE(SUBSTITUTE('Paste CSV here'!G171,"£",""),",","")),""))</f>
        <v/>
      </c>
      <c r="J175" s="11">
        <f>IF(OR(G175="",I175=""),"",ROUND(G175*I175,2))</f>
        <v/>
      </c>
      <c r="K175" s="7">
        <f>IF('Paste CSV here'!I171="","",'Paste CSV here'!I171)</f>
        <v/>
      </c>
      <c r="L175" s="7">
        <f>IF('Paste CSV here'!J171="","",'Paste CSV here'!J171)</f>
        <v/>
      </c>
      <c r="M175" s="7">
        <f>IF('Paste CSV here'!K171="","",'Paste CSV here'!K171)</f>
        <v/>
      </c>
      <c r="N175" s="7">
        <f>IF('Paste CSV here'!L171="","",IFERROR(VALUE('Paste CSV here'!L171),'Paste CSV here'!L171))</f>
        <v/>
      </c>
      <c r="O175" s="7">
        <f>IF('Paste CSV here'!M171="","",'Paste CSV here'!M171)</f>
        <v/>
      </c>
      <c r="P175" s="7">
        <f>IF('Paste CSV here'!N171="","",'Paste CSV here'!N171)</f>
        <v/>
      </c>
      <c r="Q175" s="7">
        <f>IF('Paste CSV here'!O171="","",'Paste CSV here'!O171)</f>
        <v/>
      </c>
      <c r="R175" s="7">
        <f>IF('Paste CSV here'!P171="","",'Paste CSV here'!P171)</f>
        <v/>
      </c>
    </row>
    <row r="176">
      <c r="A176" s="7">
        <f>IF(F176="","",ROW()-5)</f>
        <v/>
      </c>
      <c r="B176" s="8" t="n"/>
      <c r="C176" s="7">
        <f>IF('Paste CSV here'!A172="","",'Paste CSV here'!A172)</f>
        <v/>
      </c>
      <c r="D176" s="7">
        <f>IF('Paste CSV here'!B172="","",'Paste CSV here'!B172)</f>
        <v/>
      </c>
      <c r="E176" s="7">
        <f>IF('Paste CSV here'!C172="","",'Paste CSV here'!C172)</f>
        <v/>
      </c>
      <c r="F176" s="7">
        <f>IF('Paste CSV here'!D172="","",'Paste CSV here'!D172)</f>
        <v/>
      </c>
      <c r="G176" s="9">
        <f>IF('Paste CSV here'!E172="","",IFERROR(VALUE('Paste CSV here'!E172),'Paste CSV here'!E172))</f>
        <v/>
      </c>
      <c r="H176" s="7">
        <f>IF('Paste CSV here'!F172="","",'Paste CSV here'!F172)</f>
        <v/>
      </c>
      <c r="I176" s="10">
        <f>IF('Paste CSV here'!G172="","",IFERROR(VALUE(SUBSTITUTE(SUBSTITUTE('Paste CSV here'!G172,"£",""),",","")),""))</f>
        <v/>
      </c>
      <c r="J176" s="11">
        <f>IF(OR(G176="",I176=""),"",ROUND(G176*I176,2))</f>
        <v/>
      </c>
      <c r="K176" s="7">
        <f>IF('Paste CSV here'!I172="","",'Paste CSV here'!I172)</f>
        <v/>
      </c>
      <c r="L176" s="7">
        <f>IF('Paste CSV here'!J172="","",'Paste CSV here'!J172)</f>
        <v/>
      </c>
      <c r="M176" s="7">
        <f>IF('Paste CSV here'!K172="","",'Paste CSV here'!K172)</f>
        <v/>
      </c>
      <c r="N176" s="7">
        <f>IF('Paste CSV here'!L172="","",IFERROR(VALUE('Paste CSV here'!L172),'Paste CSV here'!L172))</f>
        <v/>
      </c>
      <c r="O176" s="7">
        <f>IF('Paste CSV here'!M172="","",'Paste CSV here'!M172)</f>
        <v/>
      </c>
      <c r="P176" s="7">
        <f>IF('Paste CSV here'!N172="","",'Paste CSV here'!N172)</f>
        <v/>
      </c>
      <c r="Q176" s="7">
        <f>IF('Paste CSV here'!O172="","",'Paste CSV here'!O172)</f>
        <v/>
      </c>
      <c r="R176" s="7">
        <f>IF('Paste CSV here'!P172="","",'Paste CSV here'!P172)</f>
        <v/>
      </c>
    </row>
    <row r="177">
      <c r="A177" s="7">
        <f>IF(F177="","",ROW()-5)</f>
        <v/>
      </c>
      <c r="B177" s="8" t="n"/>
      <c r="C177" s="7">
        <f>IF('Paste CSV here'!A173="","",'Paste CSV here'!A173)</f>
        <v/>
      </c>
      <c r="D177" s="7">
        <f>IF('Paste CSV here'!B173="","",'Paste CSV here'!B173)</f>
        <v/>
      </c>
      <c r="E177" s="7">
        <f>IF('Paste CSV here'!C173="","",'Paste CSV here'!C173)</f>
        <v/>
      </c>
      <c r="F177" s="7">
        <f>IF('Paste CSV here'!D173="","",'Paste CSV here'!D173)</f>
        <v/>
      </c>
      <c r="G177" s="9">
        <f>IF('Paste CSV here'!E173="","",IFERROR(VALUE('Paste CSV here'!E173),'Paste CSV here'!E173))</f>
        <v/>
      </c>
      <c r="H177" s="7">
        <f>IF('Paste CSV here'!F173="","",'Paste CSV here'!F173)</f>
        <v/>
      </c>
      <c r="I177" s="10">
        <f>IF('Paste CSV here'!G173="","",IFERROR(VALUE(SUBSTITUTE(SUBSTITUTE('Paste CSV here'!G173,"£",""),",","")),""))</f>
        <v/>
      </c>
      <c r="J177" s="11">
        <f>IF(OR(G177="",I177=""),"",ROUND(G177*I177,2))</f>
        <v/>
      </c>
      <c r="K177" s="7">
        <f>IF('Paste CSV here'!I173="","",'Paste CSV here'!I173)</f>
        <v/>
      </c>
      <c r="L177" s="7">
        <f>IF('Paste CSV here'!J173="","",'Paste CSV here'!J173)</f>
        <v/>
      </c>
      <c r="M177" s="7">
        <f>IF('Paste CSV here'!K173="","",'Paste CSV here'!K173)</f>
        <v/>
      </c>
      <c r="N177" s="7">
        <f>IF('Paste CSV here'!L173="","",IFERROR(VALUE('Paste CSV here'!L173),'Paste CSV here'!L173))</f>
        <v/>
      </c>
      <c r="O177" s="7">
        <f>IF('Paste CSV here'!M173="","",'Paste CSV here'!M173)</f>
        <v/>
      </c>
      <c r="P177" s="7">
        <f>IF('Paste CSV here'!N173="","",'Paste CSV here'!N173)</f>
        <v/>
      </c>
      <c r="Q177" s="7">
        <f>IF('Paste CSV here'!O173="","",'Paste CSV here'!O173)</f>
        <v/>
      </c>
      <c r="R177" s="7">
        <f>IF('Paste CSV here'!P173="","",'Paste CSV here'!P173)</f>
        <v/>
      </c>
    </row>
    <row r="178">
      <c r="A178" s="7">
        <f>IF(F178="","",ROW()-5)</f>
        <v/>
      </c>
      <c r="B178" s="8" t="n"/>
      <c r="C178" s="7">
        <f>IF('Paste CSV here'!A174="","",'Paste CSV here'!A174)</f>
        <v/>
      </c>
      <c r="D178" s="7">
        <f>IF('Paste CSV here'!B174="","",'Paste CSV here'!B174)</f>
        <v/>
      </c>
      <c r="E178" s="7">
        <f>IF('Paste CSV here'!C174="","",'Paste CSV here'!C174)</f>
        <v/>
      </c>
      <c r="F178" s="7">
        <f>IF('Paste CSV here'!D174="","",'Paste CSV here'!D174)</f>
        <v/>
      </c>
      <c r="G178" s="9">
        <f>IF('Paste CSV here'!E174="","",IFERROR(VALUE('Paste CSV here'!E174),'Paste CSV here'!E174))</f>
        <v/>
      </c>
      <c r="H178" s="7">
        <f>IF('Paste CSV here'!F174="","",'Paste CSV here'!F174)</f>
        <v/>
      </c>
      <c r="I178" s="10">
        <f>IF('Paste CSV here'!G174="","",IFERROR(VALUE(SUBSTITUTE(SUBSTITUTE('Paste CSV here'!G174,"£",""),",","")),""))</f>
        <v/>
      </c>
      <c r="J178" s="11">
        <f>IF(OR(G178="",I178=""),"",ROUND(G178*I178,2))</f>
        <v/>
      </c>
      <c r="K178" s="7">
        <f>IF('Paste CSV here'!I174="","",'Paste CSV here'!I174)</f>
        <v/>
      </c>
      <c r="L178" s="7">
        <f>IF('Paste CSV here'!J174="","",'Paste CSV here'!J174)</f>
        <v/>
      </c>
      <c r="M178" s="7">
        <f>IF('Paste CSV here'!K174="","",'Paste CSV here'!K174)</f>
        <v/>
      </c>
      <c r="N178" s="7">
        <f>IF('Paste CSV here'!L174="","",IFERROR(VALUE('Paste CSV here'!L174),'Paste CSV here'!L174))</f>
        <v/>
      </c>
      <c r="O178" s="7">
        <f>IF('Paste CSV here'!M174="","",'Paste CSV here'!M174)</f>
        <v/>
      </c>
      <c r="P178" s="7">
        <f>IF('Paste CSV here'!N174="","",'Paste CSV here'!N174)</f>
        <v/>
      </c>
      <c r="Q178" s="7">
        <f>IF('Paste CSV here'!O174="","",'Paste CSV here'!O174)</f>
        <v/>
      </c>
      <c r="R178" s="7">
        <f>IF('Paste CSV here'!P174="","",'Paste CSV here'!P174)</f>
        <v/>
      </c>
    </row>
    <row r="179">
      <c r="A179" s="7">
        <f>IF(F179="","",ROW()-5)</f>
        <v/>
      </c>
      <c r="B179" s="8" t="n"/>
      <c r="C179" s="7">
        <f>IF('Paste CSV here'!A175="","",'Paste CSV here'!A175)</f>
        <v/>
      </c>
      <c r="D179" s="7">
        <f>IF('Paste CSV here'!B175="","",'Paste CSV here'!B175)</f>
        <v/>
      </c>
      <c r="E179" s="7">
        <f>IF('Paste CSV here'!C175="","",'Paste CSV here'!C175)</f>
        <v/>
      </c>
      <c r="F179" s="7">
        <f>IF('Paste CSV here'!D175="","",'Paste CSV here'!D175)</f>
        <v/>
      </c>
      <c r="G179" s="9">
        <f>IF('Paste CSV here'!E175="","",IFERROR(VALUE('Paste CSV here'!E175),'Paste CSV here'!E175))</f>
        <v/>
      </c>
      <c r="H179" s="7">
        <f>IF('Paste CSV here'!F175="","",'Paste CSV here'!F175)</f>
        <v/>
      </c>
      <c r="I179" s="10">
        <f>IF('Paste CSV here'!G175="","",IFERROR(VALUE(SUBSTITUTE(SUBSTITUTE('Paste CSV here'!G175,"£",""),",","")),""))</f>
        <v/>
      </c>
      <c r="J179" s="11">
        <f>IF(OR(G179="",I179=""),"",ROUND(G179*I179,2))</f>
        <v/>
      </c>
      <c r="K179" s="7">
        <f>IF('Paste CSV here'!I175="","",'Paste CSV here'!I175)</f>
        <v/>
      </c>
      <c r="L179" s="7">
        <f>IF('Paste CSV here'!J175="","",'Paste CSV here'!J175)</f>
        <v/>
      </c>
      <c r="M179" s="7">
        <f>IF('Paste CSV here'!K175="","",'Paste CSV here'!K175)</f>
        <v/>
      </c>
      <c r="N179" s="7">
        <f>IF('Paste CSV here'!L175="","",IFERROR(VALUE('Paste CSV here'!L175),'Paste CSV here'!L175))</f>
        <v/>
      </c>
      <c r="O179" s="7">
        <f>IF('Paste CSV here'!M175="","",'Paste CSV here'!M175)</f>
        <v/>
      </c>
      <c r="P179" s="7">
        <f>IF('Paste CSV here'!N175="","",'Paste CSV here'!N175)</f>
        <v/>
      </c>
      <c r="Q179" s="7">
        <f>IF('Paste CSV here'!O175="","",'Paste CSV here'!O175)</f>
        <v/>
      </c>
      <c r="R179" s="7">
        <f>IF('Paste CSV here'!P175="","",'Paste CSV here'!P175)</f>
        <v/>
      </c>
    </row>
    <row r="180">
      <c r="A180" s="7">
        <f>IF(F180="","",ROW()-5)</f>
        <v/>
      </c>
      <c r="B180" s="8" t="n"/>
      <c r="C180" s="7">
        <f>IF('Paste CSV here'!A176="","",'Paste CSV here'!A176)</f>
        <v/>
      </c>
      <c r="D180" s="7">
        <f>IF('Paste CSV here'!B176="","",'Paste CSV here'!B176)</f>
        <v/>
      </c>
      <c r="E180" s="7">
        <f>IF('Paste CSV here'!C176="","",'Paste CSV here'!C176)</f>
        <v/>
      </c>
      <c r="F180" s="7">
        <f>IF('Paste CSV here'!D176="","",'Paste CSV here'!D176)</f>
        <v/>
      </c>
      <c r="G180" s="9">
        <f>IF('Paste CSV here'!E176="","",IFERROR(VALUE('Paste CSV here'!E176),'Paste CSV here'!E176))</f>
        <v/>
      </c>
      <c r="H180" s="7">
        <f>IF('Paste CSV here'!F176="","",'Paste CSV here'!F176)</f>
        <v/>
      </c>
      <c r="I180" s="10">
        <f>IF('Paste CSV here'!G176="","",IFERROR(VALUE(SUBSTITUTE(SUBSTITUTE('Paste CSV here'!G176,"£",""),",","")),""))</f>
        <v/>
      </c>
      <c r="J180" s="11">
        <f>IF(OR(G180="",I180=""),"",ROUND(G180*I180,2))</f>
        <v/>
      </c>
      <c r="K180" s="7">
        <f>IF('Paste CSV here'!I176="","",'Paste CSV here'!I176)</f>
        <v/>
      </c>
      <c r="L180" s="7">
        <f>IF('Paste CSV here'!J176="","",'Paste CSV here'!J176)</f>
        <v/>
      </c>
      <c r="M180" s="7">
        <f>IF('Paste CSV here'!K176="","",'Paste CSV here'!K176)</f>
        <v/>
      </c>
      <c r="N180" s="7">
        <f>IF('Paste CSV here'!L176="","",IFERROR(VALUE('Paste CSV here'!L176),'Paste CSV here'!L176))</f>
        <v/>
      </c>
      <c r="O180" s="7">
        <f>IF('Paste CSV here'!M176="","",'Paste CSV here'!M176)</f>
        <v/>
      </c>
      <c r="P180" s="7">
        <f>IF('Paste CSV here'!N176="","",'Paste CSV here'!N176)</f>
        <v/>
      </c>
      <c r="Q180" s="7">
        <f>IF('Paste CSV here'!O176="","",'Paste CSV here'!O176)</f>
        <v/>
      </c>
      <c r="R180" s="7">
        <f>IF('Paste CSV here'!P176="","",'Paste CSV here'!P176)</f>
        <v/>
      </c>
    </row>
    <row r="181">
      <c r="A181" s="7">
        <f>IF(F181="","",ROW()-5)</f>
        <v/>
      </c>
      <c r="B181" s="8" t="n"/>
      <c r="C181" s="7">
        <f>IF('Paste CSV here'!A177="","",'Paste CSV here'!A177)</f>
        <v/>
      </c>
      <c r="D181" s="7">
        <f>IF('Paste CSV here'!B177="","",'Paste CSV here'!B177)</f>
        <v/>
      </c>
      <c r="E181" s="7">
        <f>IF('Paste CSV here'!C177="","",'Paste CSV here'!C177)</f>
        <v/>
      </c>
      <c r="F181" s="7">
        <f>IF('Paste CSV here'!D177="","",'Paste CSV here'!D177)</f>
        <v/>
      </c>
      <c r="G181" s="9">
        <f>IF('Paste CSV here'!E177="","",IFERROR(VALUE('Paste CSV here'!E177),'Paste CSV here'!E177))</f>
        <v/>
      </c>
      <c r="H181" s="7">
        <f>IF('Paste CSV here'!F177="","",'Paste CSV here'!F177)</f>
        <v/>
      </c>
      <c r="I181" s="10">
        <f>IF('Paste CSV here'!G177="","",IFERROR(VALUE(SUBSTITUTE(SUBSTITUTE('Paste CSV here'!G177,"£",""),",","")),""))</f>
        <v/>
      </c>
      <c r="J181" s="11">
        <f>IF(OR(G181="",I181=""),"",ROUND(G181*I181,2))</f>
        <v/>
      </c>
      <c r="K181" s="7">
        <f>IF('Paste CSV here'!I177="","",'Paste CSV here'!I177)</f>
        <v/>
      </c>
      <c r="L181" s="7">
        <f>IF('Paste CSV here'!J177="","",'Paste CSV here'!J177)</f>
        <v/>
      </c>
      <c r="M181" s="7">
        <f>IF('Paste CSV here'!K177="","",'Paste CSV here'!K177)</f>
        <v/>
      </c>
      <c r="N181" s="7">
        <f>IF('Paste CSV here'!L177="","",IFERROR(VALUE('Paste CSV here'!L177),'Paste CSV here'!L177))</f>
        <v/>
      </c>
      <c r="O181" s="7">
        <f>IF('Paste CSV here'!M177="","",'Paste CSV here'!M177)</f>
        <v/>
      </c>
      <c r="P181" s="7">
        <f>IF('Paste CSV here'!N177="","",'Paste CSV here'!N177)</f>
        <v/>
      </c>
      <c r="Q181" s="7">
        <f>IF('Paste CSV here'!O177="","",'Paste CSV here'!O177)</f>
        <v/>
      </c>
      <c r="R181" s="7">
        <f>IF('Paste CSV here'!P177="","",'Paste CSV here'!P177)</f>
        <v/>
      </c>
    </row>
    <row r="182">
      <c r="A182" s="7">
        <f>IF(F182="","",ROW()-5)</f>
        <v/>
      </c>
      <c r="B182" s="8" t="n"/>
      <c r="C182" s="7">
        <f>IF('Paste CSV here'!A178="","",'Paste CSV here'!A178)</f>
        <v/>
      </c>
      <c r="D182" s="7">
        <f>IF('Paste CSV here'!B178="","",'Paste CSV here'!B178)</f>
        <v/>
      </c>
      <c r="E182" s="7">
        <f>IF('Paste CSV here'!C178="","",'Paste CSV here'!C178)</f>
        <v/>
      </c>
      <c r="F182" s="7">
        <f>IF('Paste CSV here'!D178="","",'Paste CSV here'!D178)</f>
        <v/>
      </c>
      <c r="G182" s="9">
        <f>IF('Paste CSV here'!E178="","",IFERROR(VALUE('Paste CSV here'!E178),'Paste CSV here'!E178))</f>
        <v/>
      </c>
      <c r="H182" s="7">
        <f>IF('Paste CSV here'!F178="","",'Paste CSV here'!F178)</f>
        <v/>
      </c>
      <c r="I182" s="10">
        <f>IF('Paste CSV here'!G178="","",IFERROR(VALUE(SUBSTITUTE(SUBSTITUTE('Paste CSV here'!G178,"£",""),",","")),""))</f>
        <v/>
      </c>
      <c r="J182" s="11">
        <f>IF(OR(G182="",I182=""),"",ROUND(G182*I182,2))</f>
        <v/>
      </c>
      <c r="K182" s="7">
        <f>IF('Paste CSV here'!I178="","",'Paste CSV here'!I178)</f>
        <v/>
      </c>
      <c r="L182" s="7">
        <f>IF('Paste CSV here'!J178="","",'Paste CSV here'!J178)</f>
        <v/>
      </c>
      <c r="M182" s="7">
        <f>IF('Paste CSV here'!K178="","",'Paste CSV here'!K178)</f>
        <v/>
      </c>
      <c r="N182" s="7">
        <f>IF('Paste CSV here'!L178="","",IFERROR(VALUE('Paste CSV here'!L178),'Paste CSV here'!L178))</f>
        <v/>
      </c>
      <c r="O182" s="7">
        <f>IF('Paste CSV here'!M178="","",'Paste CSV here'!M178)</f>
        <v/>
      </c>
      <c r="P182" s="7">
        <f>IF('Paste CSV here'!N178="","",'Paste CSV here'!N178)</f>
        <v/>
      </c>
      <c r="Q182" s="7">
        <f>IF('Paste CSV here'!O178="","",'Paste CSV here'!O178)</f>
        <v/>
      </c>
      <c r="R182" s="7">
        <f>IF('Paste CSV here'!P178="","",'Paste CSV here'!P178)</f>
        <v/>
      </c>
    </row>
    <row r="183">
      <c r="A183" s="7">
        <f>IF(F183="","",ROW()-5)</f>
        <v/>
      </c>
      <c r="B183" s="8" t="n"/>
      <c r="C183" s="7">
        <f>IF('Paste CSV here'!A179="","",'Paste CSV here'!A179)</f>
        <v/>
      </c>
      <c r="D183" s="7">
        <f>IF('Paste CSV here'!B179="","",'Paste CSV here'!B179)</f>
        <v/>
      </c>
      <c r="E183" s="7">
        <f>IF('Paste CSV here'!C179="","",'Paste CSV here'!C179)</f>
        <v/>
      </c>
      <c r="F183" s="7">
        <f>IF('Paste CSV here'!D179="","",'Paste CSV here'!D179)</f>
        <v/>
      </c>
      <c r="G183" s="9">
        <f>IF('Paste CSV here'!E179="","",IFERROR(VALUE('Paste CSV here'!E179),'Paste CSV here'!E179))</f>
        <v/>
      </c>
      <c r="H183" s="7">
        <f>IF('Paste CSV here'!F179="","",'Paste CSV here'!F179)</f>
        <v/>
      </c>
      <c r="I183" s="10">
        <f>IF('Paste CSV here'!G179="","",IFERROR(VALUE(SUBSTITUTE(SUBSTITUTE('Paste CSV here'!G179,"£",""),",","")),""))</f>
        <v/>
      </c>
      <c r="J183" s="11">
        <f>IF(OR(G183="",I183=""),"",ROUND(G183*I183,2))</f>
        <v/>
      </c>
      <c r="K183" s="7">
        <f>IF('Paste CSV here'!I179="","",'Paste CSV here'!I179)</f>
        <v/>
      </c>
      <c r="L183" s="7">
        <f>IF('Paste CSV here'!J179="","",'Paste CSV here'!J179)</f>
        <v/>
      </c>
      <c r="M183" s="7">
        <f>IF('Paste CSV here'!K179="","",'Paste CSV here'!K179)</f>
        <v/>
      </c>
      <c r="N183" s="7">
        <f>IF('Paste CSV here'!L179="","",IFERROR(VALUE('Paste CSV here'!L179),'Paste CSV here'!L179))</f>
        <v/>
      </c>
      <c r="O183" s="7">
        <f>IF('Paste CSV here'!M179="","",'Paste CSV here'!M179)</f>
        <v/>
      </c>
      <c r="P183" s="7">
        <f>IF('Paste CSV here'!N179="","",'Paste CSV here'!N179)</f>
        <v/>
      </c>
      <c r="Q183" s="7">
        <f>IF('Paste CSV here'!O179="","",'Paste CSV here'!O179)</f>
        <v/>
      </c>
      <c r="R183" s="7">
        <f>IF('Paste CSV here'!P179="","",'Paste CSV here'!P179)</f>
        <v/>
      </c>
    </row>
    <row r="184">
      <c r="A184" s="7">
        <f>IF(F184="","",ROW()-5)</f>
        <v/>
      </c>
      <c r="B184" s="8" t="n"/>
      <c r="C184" s="7">
        <f>IF('Paste CSV here'!A180="","",'Paste CSV here'!A180)</f>
        <v/>
      </c>
      <c r="D184" s="7">
        <f>IF('Paste CSV here'!B180="","",'Paste CSV here'!B180)</f>
        <v/>
      </c>
      <c r="E184" s="7">
        <f>IF('Paste CSV here'!C180="","",'Paste CSV here'!C180)</f>
        <v/>
      </c>
      <c r="F184" s="7">
        <f>IF('Paste CSV here'!D180="","",'Paste CSV here'!D180)</f>
        <v/>
      </c>
      <c r="G184" s="9">
        <f>IF('Paste CSV here'!E180="","",IFERROR(VALUE('Paste CSV here'!E180),'Paste CSV here'!E180))</f>
        <v/>
      </c>
      <c r="H184" s="7">
        <f>IF('Paste CSV here'!F180="","",'Paste CSV here'!F180)</f>
        <v/>
      </c>
      <c r="I184" s="10">
        <f>IF('Paste CSV here'!G180="","",IFERROR(VALUE(SUBSTITUTE(SUBSTITUTE('Paste CSV here'!G180,"£",""),",","")),""))</f>
        <v/>
      </c>
      <c r="J184" s="11">
        <f>IF(OR(G184="",I184=""),"",ROUND(G184*I184,2))</f>
        <v/>
      </c>
      <c r="K184" s="7">
        <f>IF('Paste CSV here'!I180="","",'Paste CSV here'!I180)</f>
        <v/>
      </c>
      <c r="L184" s="7">
        <f>IF('Paste CSV here'!J180="","",'Paste CSV here'!J180)</f>
        <v/>
      </c>
      <c r="M184" s="7">
        <f>IF('Paste CSV here'!K180="","",'Paste CSV here'!K180)</f>
        <v/>
      </c>
      <c r="N184" s="7">
        <f>IF('Paste CSV here'!L180="","",IFERROR(VALUE('Paste CSV here'!L180),'Paste CSV here'!L180))</f>
        <v/>
      </c>
      <c r="O184" s="7">
        <f>IF('Paste CSV here'!M180="","",'Paste CSV here'!M180)</f>
        <v/>
      </c>
      <c r="P184" s="7">
        <f>IF('Paste CSV here'!N180="","",'Paste CSV here'!N180)</f>
        <v/>
      </c>
      <c r="Q184" s="7">
        <f>IF('Paste CSV here'!O180="","",'Paste CSV here'!O180)</f>
        <v/>
      </c>
      <c r="R184" s="7">
        <f>IF('Paste CSV here'!P180="","",'Paste CSV here'!P180)</f>
        <v/>
      </c>
    </row>
    <row r="185">
      <c r="A185" s="7">
        <f>IF(F185="","",ROW()-5)</f>
        <v/>
      </c>
      <c r="B185" s="8" t="n"/>
      <c r="C185" s="7">
        <f>IF('Paste CSV here'!A181="","",'Paste CSV here'!A181)</f>
        <v/>
      </c>
      <c r="D185" s="7">
        <f>IF('Paste CSV here'!B181="","",'Paste CSV here'!B181)</f>
        <v/>
      </c>
      <c r="E185" s="7">
        <f>IF('Paste CSV here'!C181="","",'Paste CSV here'!C181)</f>
        <v/>
      </c>
      <c r="F185" s="7">
        <f>IF('Paste CSV here'!D181="","",'Paste CSV here'!D181)</f>
        <v/>
      </c>
      <c r="G185" s="9">
        <f>IF('Paste CSV here'!E181="","",IFERROR(VALUE('Paste CSV here'!E181),'Paste CSV here'!E181))</f>
        <v/>
      </c>
      <c r="H185" s="7">
        <f>IF('Paste CSV here'!F181="","",'Paste CSV here'!F181)</f>
        <v/>
      </c>
      <c r="I185" s="10">
        <f>IF('Paste CSV here'!G181="","",IFERROR(VALUE(SUBSTITUTE(SUBSTITUTE('Paste CSV here'!G181,"£",""),",","")),""))</f>
        <v/>
      </c>
      <c r="J185" s="11">
        <f>IF(OR(G185="",I185=""),"",ROUND(G185*I185,2))</f>
        <v/>
      </c>
      <c r="K185" s="7">
        <f>IF('Paste CSV here'!I181="","",'Paste CSV here'!I181)</f>
        <v/>
      </c>
      <c r="L185" s="7">
        <f>IF('Paste CSV here'!J181="","",'Paste CSV here'!J181)</f>
        <v/>
      </c>
      <c r="M185" s="7">
        <f>IF('Paste CSV here'!K181="","",'Paste CSV here'!K181)</f>
        <v/>
      </c>
      <c r="N185" s="7">
        <f>IF('Paste CSV here'!L181="","",IFERROR(VALUE('Paste CSV here'!L181),'Paste CSV here'!L181))</f>
        <v/>
      </c>
      <c r="O185" s="7">
        <f>IF('Paste CSV here'!M181="","",'Paste CSV here'!M181)</f>
        <v/>
      </c>
      <c r="P185" s="7">
        <f>IF('Paste CSV here'!N181="","",'Paste CSV here'!N181)</f>
        <v/>
      </c>
      <c r="Q185" s="7">
        <f>IF('Paste CSV here'!O181="","",'Paste CSV here'!O181)</f>
        <v/>
      </c>
      <c r="R185" s="7">
        <f>IF('Paste CSV here'!P181="","",'Paste CSV here'!P181)</f>
        <v/>
      </c>
    </row>
    <row r="186">
      <c r="A186" s="7">
        <f>IF(F186="","",ROW()-5)</f>
        <v/>
      </c>
      <c r="B186" s="8" t="n"/>
      <c r="C186" s="7">
        <f>IF('Paste CSV here'!A182="","",'Paste CSV here'!A182)</f>
        <v/>
      </c>
      <c r="D186" s="7">
        <f>IF('Paste CSV here'!B182="","",'Paste CSV here'!B182)</f>
        <v/>
      </c>
      <c r="E186" s="7">
        <f>IF('Paste CSV here'!C182="","",'Paste CSV here'!C182)</f>
        <v/>
      </c>
      <c r="F186" s="7">
        <f>IF('Paste CSV here'!D182="","",'Paste CSV here'!D182)</f>
        <v/>
      </c>
      <c r="G186" s="9">
        <f>IF('Paste CSV here'!E182="","",IFERROR(VALUE('Paste CSV here'!E182),'Paste CSV here'!E182))</f>
        <v/>
      </c>
      <c r="H186" s="7">
        <f>IF('Paste CSV here'!F182="","",'Paste CSV here'!F182)</f>
        <v/>
      </c>
      <c r="I186" s="10">
        <f>IF('Paste CSV here'!G182="","",IFERROR(VALUE(SUBSTITUTE(SUBSTITUTE('Paste CSV here'!G182,"£",""),",","")),""))</f>
        <v/>
      </c>
      <c r="J186" s="11">
        <f>IF(OR(G186="",I186=""),"",ROUND(G186*I186,2))</f>
        <v/>
      </c>
      <c r="K186" s="7">
        <f>IF('Paste CSV here'!I182="","",'Paste CSV here'!I182)</f>
        <v/>
      </c>
      <c r="L186" s="7">
        <f>IF('Paste CSV here'!J182="","",'Paste CSV here'!J182)</f>
        <v/>
      </c>
      <c r="M186" s="7">
        <f>IF('Paste CSV here'!K182="","",'Paste CSV here'!K182)</f>
        <v/>
      </c>
      <c r="N186" s="7">
        <f>IF('Paste CSV here'!L182="","",IFERROR(VALUE('Paste CSV here'!L182),'Paste CSV here'!L182))</f>
        <v/>
      </c>
      <c r="O186" s="7">
        <f>IF('Paste CSV here'!M182="","",'Paste CSV here'!M182)</f>
        <v/>
      </c>
      <c r="P186" s="7">
        <f>IF('Paste CSV here'!N182="","",'Paste CSV here'!N182)</f>
        <v/>
      </c>
      <c r="Q186" s="7">
        <f>IF('Paste CSV here'!O182="","",'Paste CSV here'!O182)</f>
        <v/>
      </c>
      <c r="R186" s="7">
        <f>IF('Paste CSV here'!P182="","",'Paste CSV here'!P182)</f>
        <v/>
      </c>
    </row>
    <row r="187">
      <c r="A187" s="7">
        <f>IF(F187="","",ROW()-5)</f>
        <v/>
      </c>
      <c r="B187" s="8" t="n"/>
      <c r="C187" s="7">
        <f>IF('Paste CSV here'!A183="","",'Paste CSV here'!A183)</f>
        <v/>
      </c>
      <c r="D187" s="7">
        <f>IF('Paste CSV here'!B183="","",'Paste CSV here'!B183)</f>
        <v/>
      </c>
      <c r="E187" s="7">
        <f>IF('Paste CSV here'!C183="","",'Paste CSV here'!C183)</f>
        <v/>
      </c>
      <c r="F187" s="7">
        <f>IF('Paste CSV here'!D183="","",'Paste CSV here'!D183)</f>
        <v/>
      </c>
      <c r="G187" s="9">
        <f>IF('Paste CSV here'!E183="","",IFERROR(VALUE('Paste CSV here'!E183),'Paste CSV here'!E183))</f>
        <v/>
      </c>
      <c r="H187" s="7">
        <f>IF('Paste CSV here'!F183="","",'Paste CSV here'!F183)</f>
        <v/>
      </c>
      <c r="I187" s="10">
        <f>IF('Paste CSV here'!G183="","",IFERROR(VALUE(SUBSTITUTE(SUBSTITUTE('Paste CSV here'!G183,"£",""),",","")),""))</f>
        <v/>
      </c>
      <c r="J187" s="11">
        <f>IF(OR(G187="",I187=""),"",ROUND(G187*I187,2))</f>
        <v/>
      </c>
      <c r="K187" s="7">
        <f>IF('Paste CSV here'!I183="","",'Paste CSV here'!I183)</f>
        <v/>
      </c>
      <c r="L187" s="7">
        <f>IF('Paste CSV here'!J183="","",'Paste CSV here'!J183)</f>
        <v/>
      </c>
      <c r="M187" s="7">
        <f>IF('Paste CSV here'!K183="","",'Paste CSV here'!K183)</f>
        <v/>
      </c>
      <c r="N187" s="7">
        <f>IF('Paste CSV here'!L183="","",IFERROR(VALUE('Paste CSV here'!L183),'Paste CSV here'!L183))</f>
        <v/>
      </c>
      <c r="O187" s="7">
        <f>IF('Paste CSV here'!M183="","",'Paste CSV here'!M183)</f>
        <v/>
      </c>
      <c r="P187" s="7">
        <f>IF('Paste CSV here'!N183="","",'Paste CSV here'!N183)</f>
        <v/>
      </c>
      <c r="Q187" s="7">
        <f>IF('Paste CSV here'!O183="","",'Paste CSV here'!O183)</f>
        <v/>
      </c>
      <c r="R187" s="7">
        <f>IF('Paste CSV here'!P183="","",'Paste CSV here'!P183)</f>
        <v/>
      </c>
    </row>
    <row r="188">
      <c r="A188" s="7">
        <f>IF(F188="","",ROW()-5)</f>
        <v/>
      </c>
      <c r="B188" s="8" t="n"/>
      <c r="C188" s="7">
        <f>IF('Paste CSV here'!A184="","",'Paste CSV here'!A184)</f>
        <v/>
      </c>
      <c r="D188" s="7">
        <f>IF('Paste CSV here'!B184="","",'Paste CSV here'!B184)</f>
        <v/>
      </c>
      <c r="E188" s="7">
        <f>IF('Paste CSV here'!C184="","",'Paste CSV here'!C184)</f>
        <v/>
      </c>
      <c r="F188" s="7">
        <f>IF('Paste CSV here'!D184="","",'Paste CSV here'!D184)</f>
        <v/>
      </c>
      <c r="G188" s="9">
        <f>IF('Paste CSV here'!E184="","",IFERROR(VALUE('Paste CSV here'!E184),'Paste CSV here'!E184))</f>
        <v/>
      </c>
      <c r="H188" s="7">
        <f>IF('Paste CSV here'!F184="","",'Paste CSV here'!F184)</f>
        <v/>
      </c>
      <c r="I188" s="10">
        <f>IF('Paste CSV here'!G184="","",IFERROR(VALUE(SUBSTITUTE(SUBSTITUTE('Paste CSV here'!G184,"£",""),",","")),""))</f>
        <v/>
      </c>
      <c r="J188" s="11">
        <f>IF(OR(G188="",I188=""),"",ROUND(G188*I188,2))</f>
        <v/>
      </c>
      <c r="K188" s="7">
        <f>IF('Paste CSV here'!I184="","",'Paste CSV here'!I184)</f>
        <v/>
      </c>
      <c r="L188" s="7">
        <f>IF('Paste CSV here'!J184="","",'Paste CSV here'!J184)</f>
        <v/>
      </c>
      <c r="M188" s="7">
        <f>IF('Paste CSV here'!K184="","",'Paste CSV here'!K184)</f>
        <v/>
      </c>
      <c r="N188" s="7">
        <f>IF('Paste CSV here'!L184="","",IFERROR(VALUE('Paste CSV here'!L184),'Paste CSV here'!L184))</f>
        <v/>
      </c>
      <c r="O188" s="7">
        <f>IF('Paste CSV here'!M184="","",'Paste CSV here'!M184)</f>
        <v/>
      </c>
      <c r="P188" s="7">
        <f>IF('Paste CSV here'!N184="","",'Paste CSV here'!N184)</f>
        <v/>
      </c>
      <c r="Q188" s="7">
        <f>IF('Paste CSV here'!O184="","",'Paste CSV here'!O184)</f>
        <v/>
      </c>
      <c r="R188" s="7">
        <f>IF('Paste CSV here'!P184="","",'Paste CSV here'!P184)</f>
        <v/>
      </c>
    </row>
    <row r="189">
      <c r="A189" s="7">
        <f>IF(F189="","",ROW()-5)</f>
        <v/>
      </c>
      <c r="B189" s="8" t="n"/>
      <c r="C189" s="7">
        <f>IF('Paste CSV here'!A185="","",'Paste CSV here'!A185)</f>
        <v/>
      </c>
      <c r="D189" s="7">
        <f>IF('Paste CSV here'!B185="","",'Paste CSV here'!B185)</f>
        <v/>
      </c>
      <c r="E189" s="7">
        <f>IF('Paste CSV here'!C185="","",'Paste CSV here'!C185)</f>
        <v/>
      </c>
      <c r="F189" s="7">
        <f>IF('Paste CSV here'!D185="","",'Paste CSV here'!D185)</f>
        <v/>
      </c>
      <c r="G189" s="9">
        <f>IF('Paste CSV here'!E185="","",IFERROR(VALUE('Paste CSV here'!E185),'Paste CSV here'!E185))</f>
        <v/>
      </c>
      <c r="H189" s="7">
        <f>IF('Paste CSV here'!F185="","",'Paste CSV here'!F185)</f>
        <v/>
      </c>
      <c r="I189" s="10">
        <f>IF('Paste CSV here'!G185="","",IFERROR(VALUE(SUBSTITUTE(SUBSTITUTE('Paste CSV here'!G185,"£",""),",","")),""))</f>
        <v/>
      </c>
      <c r="J189" s="11">
        <f>IF(OR(G189="",I189=""),"",ROUND(G189*I189,2))</f>
        <v/>
      </c>
      <c r="K189" s="7">
        <f>IF('Paste CSV here'!I185="","",'Paste CSV here'!I185)</f>
        <v/>
      </c>
      <c r="L189" s="7">
        <f>IF('Paste CSV here'!J185="","",'Paste CSV here'!J185)</f>
        <v/>
      </c>
      <c r="M189" s="7">
        <f>IF('Paste CSV here'!K185="","",'Paste CSV here'!K185)</f>
        <v/>
      </c>
      <c r="N189" s="7">
        <f>IF('Paste CSV here'!L185="","",IFERROR(VALUE('Paste CSV here'!L185),'Paste CSV here'!L185))</f>
        <v/>
      </c>
      <c r="O189" s="7">
        <f>IF('Paste CSV here'!M185="","",'Paste CSV here'!M185)</f>
        <v/>
      </c>
      <c r="P189" s="7">
        <f>IF('Paste CSV here'!N185="","",'Paste CSV here'!N185)</f>
        <v/>
      </c>
      <c r="Q189" s="7">
        <f>IF('Paste CSV here'!O185="","",'Paste CSV here'!O185)</f>
        <v/>
      </c>
      <c r="R189" s="7">
        <f>IF('Paste CSV here'!P185="","",'Paste CSV here'!P185)</f>
        <v/>
      </c>
    </row>
    <row r="190">
      <c r="A190" s="7">
        <f>IF(F190="","",ROW()-5)</f>
        <v/>
      </c>
      <c r="B190" s="8" t="n"/>
      <c r="C190" s="7">
        <f>IF('Paste CSV here'!A186="","",'Paste CSV here'!A186)</f>
        <v/>
      </c>
      <c r="D190" s="7">
        <f>IF('Paste CSV here'!B186="","",'Paste CSV here'!B186)</f>
        <v/>
      </c>
      <c r="E190" s="7">
        <f>IF('Paste CSV here'!C186="","",'Paste CSV here'!C186)</f>
        <v/>
      </c>
      <c r="F190" s="7">
        <f>IF('Paste CSV here'!D186="","",'Paste CSV here'!D186)</f>
        <v/>
      </c>
      <c r="G190" s="9">
        <f>IF('Paste CSV here'!E186="","",IFERROR(VALUE('Paste CSV here'!E186),'Paste CSV here'!E186))</f>
        <v/>
      </c>
      <c r="H190" s="7">
        <f>IF('Paste CSV here'!F186="","",'Paste CSV here'!F186)</f>
        <v/>
      </c>
      <c r="I190" s="10">
        <f>IF('Paste CSV here'!G186="","",IFERROR(VALUE(SUBSTITUTE(SUBSTITUTE('Paste CSV here'!G186,"£",""),",","")),""))</f>
        <v/>
      </c>
      <c r="J190" s="11">
        <f>IF(OR(G190="",I190=""),"",ROUND(G190*I190,2))</f>
        <v/>
      </c>
      <c r="K190" s="7">
        <f>IF('Paste CSV here'!I186="","",'Paste CSV here'!I186)</f>
        <v/>
      </c>
      <c r="L190" s="7">
        <f>IF('Paste CSV here'!J186="","",'Paste CSV here'!J186)</f>
        <v/>
      </c>
      <c r="M190" s="7">
        <f>IF('Paste CSV here'!K186="","",'Paste CSV here'!K186)</f>
        <v/>
      </c>
      <c r="N190" s="7">
        <f>IF('Paste CSV here'!L186="","",IFERROR(VALUE('Paste CSV here'!L186),'Paste CSV here'!L186))</f>
        <v/>
      </c>
      <c r="O190" s="7">
        <f>IF('Paste CSV here'!M186="","",'Paste CSV here'!M186)</f>
        <v/>
      </c>
      <c r="P190" s="7">
        <f>IF('Paste CSV here'!N186="","",'Paste CSV here'!N186)</f>
        <v/>
      </c>
      <c r="Q190" s="7">
        <f>IF('Paste CSV here'!O186="","",'Paste CSV here'!O186)</f>
        <v/>
      </c>
      <c r="R190" s="7">
        <f>IF('Paste CSV here'!P186="","",'Paste CSV here'!P186)</f>
        <v/>
      </c>
    </row>
    <row r="191">
      <c r="A191" s="7">
        <f>IF(F191="","",ROW()-5)</f>
        <v/>
      </c>
      <c r="B191" s="8" t="n"/>
      <c r="C191" s="7">
        <f>IF('Paste CSV here'!A187="","",'Paste CSV here'!A187)</f>
        <v/>
      </c>
      <c r="D191" s="7">
        <f>IF('Paste CSV here'!B187="","",'Paste CSV here'!B187)</f>
        <v/>
      </c>
      <c r="E191" s="7">
        <f>IF('Paste CSV here'!C187="","",'Paste CSV here'!C187)</f>
        <v/>
      </c>
      <c r="F191" s="7">
        <f>IF('Paste CSV here'!D187="","",'Paste CSV here'!D187)</f>
        <v/>
      </c>
      <c r="G191" s="9">
        <f>IF('Paste CSV here'!E187="","",IFERROR(VALUE('Paste CSV here'!E187),'Paste CSV here'!E187))</f>
        <v/>
      </c>
      <c r="H191" s="7">
        <f>IF('Paste CSV here'!F187="","",'Paste CSV here'!F187)</f>
        <v/>
      </c>
      <c r="I191" s="10">
        <f>IF('Paste CSV here'!G187="","",IFERROR(VALUE(SUBSTITUTE(SUBSTITUTE('Paste CSV here'!G187,"£",""),",","")),""))</f>
        <v/>
      </c>
      <c r="J191" s="11">
        <f>IF(OR(G191="",I191=""),"",ROUND(G191*I191,2))</f>
        <v/>
      </c>
      <c r="K191" s="7">
        <f>IF('Paste CSV here'!I187="","",'Paste CSV here'!I187)</f>
        <v/>
      </c>
      <c r="L191" s="7">
        <f>IF('Paste CSV here'!J187="","",'Paste CSV here'!J187)</f>
        <v/>
      </c>
      <c r="M191" s="7">
        <f>IF('Paste CSV here'!K187="","",'Paste CSV here'!K187)</f>
        <v/>
      </c>
      <c r="N191" s="7">
        <f>IF('Paste CSV here'!L187="","",IFERROR(VALUE('Paste CSV here'!L187),'Paste CSV here'!L187))</f>
        <v/>
      </c>
      <c r="O191" s="7">
        <f>IF('Paste CSV here'!M187="","",'Paste CSV here'!M187)</f>
        <v/>
      </c>
      <c r="P191" s="7">
        <f>IF('Paste CSV here'!N187="","",'Paste CSV here'!N187)</f>
        <v/>
      </c>
      <c r="Q191" s="7">
        <f>IF('Paste CSV here'!O187="","",'Paste CSV here'!O187)</f>
        <v/>
      </c>
      <c r="R191" s="7">
        <f>IF('Paste CSV here'!P187="","",'Paste CSV here'!P187)</f>
        <v/>
      </c>
    </row>
    <row r="192">
      <c r="A192" s="7">
        <f>IF(F192="","",ROW()-5)</f>
        <v/>
      </c>
      <c r="B192" s="8" t="n"/>
      <c r="C192" s="7">
        <f>IF('Paste CSV here'!A188="","",'Paste CSV here'!A188)</f>
        <v/>
      </c>
      <c r="D192" s="7">
        <f>IF('Paste CSV here'!B188="","",'Paste CSV here'!B188)</f>
        <v/>
      </c>
      <c r="E192" s="7">
        <f>IF('Paste CSV here'!C188="","",'Paste CSV here'!C188)</f>
        <v/>
      </c>
      <c r="F192" s="7">
        <f>IF('Paste CSV here'!D188="","",'Paste CSV here'!D188)</f>
        <v/>
      </c>
      <c r="G192" s="9">
        <f>IF('Paste CSV here'!E188="","",IFERROR(VALUE('Paste CSV here'!E188),'Paste CSV here'!E188))</f>
        <v/>
      </c>
      <c r="H192" s="7">
        <f>IF('Paste CSV here'!F188="","",'Paste CSV here'!F188)</f>
        <v/>
      </c>
      <c r="I192" s="10">
        <f>IF('Paste CSV here'!G188="","",IFERROR(VALUE(SUBSTITUTE(SUBSTITUTE('Paste CSV here'!G188,"£",""),",","")),""))</f>
        <v/>
      </c>
      <c r="J192" s="11">
        <f>IF(OR(G192="",I192=""),"",ROUND(G192*I192,2))</f>
        <v/>
      </c>
      <c r="K192" s="7">
        <f>IF('Paste CSV here'!I188="","",'Paste CSV here'!I188)</f>
        <v/>
      </c>
      <c r="L192" s="7">
        <f>IF('Paste CSV here'!J188="","",'Paste CSV here'!J188)</f>
        <v/>
      </c>
      <c r="M192" s="7">
        <f>IF('Paste CSV here'!K188="","",'Paste CSV here'!K188)</f>
        <v/>
      </c>
      <c r="N192" s="7">
        <f>IF('Paste CSV here'!L188="","",IFERROR(VALUE('Paste CSV here'!L188),'Paste CSV here'!L188))</f>
        <v/>
      </c>
      <c r="O192" s="7">
        <f>IF('Paste CSV here'!M188="","",'Paste CSV here'!M188)</f>
        <v/>
      </c>
      <c r="P192" s="7">
        <f>IF('Paste CSV here'!N188="","",'Paste CSV here'!N188)</f>
        <v/>
      </c>
      <c r="Q192" s="7">
        <f>IF('Paste CSV here'!O188="","",'Paste CSV here'!O188)</f>
        <v/>
      </c>
      <c r="R192" s="7">
        <f>IF('Paste CSV here'!P188="","",'Paste CSV here'!P188)</f>
        <v/>
      </c>
    </row>
    <row r="193">
      <c r="A193" s="7">
        <f>IF(F193="","",ROW()-5)</f>
        <v/>
      </c>
      <c r="B193" s="8" t="n"/>
      <c r="C193" s="7">
        <f>IF('Paste CSV here'!A189="","",'Paste CSV here'!A189)</f>
        <v/>
      </c>
      <c r="D193" s="7">
        <f>IF('Paste CSV here'!B189="","",'Paste CSV here'!B189)</f>
        <v/>
      </c>
      <c r="E193" s="7">
        <f>IF('Paste CSV here'!C189="","",'Paste CSV here'!C189)</f>
        <v/>
      </c>
      <c r="F193" s="7">
        <f>IF('Paste CSV here'!D189="","",'Paste CSV here'!D189)</f>
        <v/>
      </c>
      <c r="G193" s="9">
        <f>IF('Paste CSV here'!E189="","",IFERROR(VALUE('Paste CSV here'!E189),'Paste CSV here'!E189))</f>
        <v/>
      </c>
      <c r="H193" s="7">
        <f>IF('Paste CSV here'!F189="","",'Paste CSV here'!F189)</f>
        <v/>
      </c>
      <c r="I193" s="10">
        <f>IF('Paste CSV here'!G189="","",IFERROR(VALUE(SUBSTITUTE(SUBSTITUTE('Paste CSV here'!G189,"£",""),",","")),""))</f>
        <v/>
      </c>
      <c r="J193" s="11">
        <f>IF(OR(G193="",I193=""),"",ROUND(G193*I193,2))</f>
        <v/>
      </c>
      <c r="K193" s="7">
        <f>IF('Paste CSV here'!I189="","",'Paste CSV here'!I189)</f>
        <v/>
      </c>
      <c r="L193" s="7">
        <f>IF('Paste CSV here'!J189="","",'Paste CSV here'!J189)</f>
        <v/>
      </c>
      <c r="M193" s="7">
        <f>IF('Paste CSV here'!K189="","",'Paste CSV here'!K189)</f>
        <v/>
      </c>
      <c r="N193" s="7">
        <f>IF('Paste CSV here'!L189="","",IFERROR(VALUE('Paste CSV here'!L189),'Paste CSV here'!L189))</f>
        <v/>
      </c>
      <c r="O193" s="7">
        <f>IF('Paste CSV here'!M189="","",'Paste CSV here'!M189)</f>
        <v/>
      </c>
      <c r="P193" s="7">
        <f>IF('Paste CSV here'!N189="","",'Paste CSV here'!N189)</f>
        <v/>
      </c>
      <c r="Q193" s="7">
        <f>IF('Paste CSV here'!O189="","",'Paste CSV here'!O189)</f>
        <v/>
      </c>
      <c r="R193" s="7">
        <f>IF('Paste CSV here'!P189="","",'Paste CSV here'!P189)</f>
        <v/>
      </c>
    </row>
    <row r="194">
      <c r="A194" s="7">
        <f>IF(F194="","",ROW()-5)</f>
        <v/>
      </c>
      <c r="B194" s="8" t="n"/>
      <c r="C194" s="7">
        <f>IF('Paste CSV here'!A190="","",'Paste CSV here'!A190)</f>
        <v/>
      </c>
      <c r="D194" s="7">
        <f>IF('Paste CSV here'!B190="","",'Paste CSV here'!B190)</f>
        <v/>
      </c>
      <c r="E194" s="7">
        <f>IF('Paste CSV here'!C190="","",'Paste CSV here'!C190)</f>
        <v/>
      </c>
      <c r="F194" s="7">
        <f>IF('Paste CSV here'!D190="","",'Paste CSV here'!D190)</f>
        <v/>
      </c>
      <c r="G194" s="9">
        <f>IF('Paste CSV here'!E190="","",IFERROR(VALUE('Paste CSV here'!E190),'Paste CSV here'!E190))</f>
        <v/>
      </c>
      <c r="H194" s="7">
        <f>IF('Paste CSV here'!F190="","",'Paste CSV here'!F190)</f>
        <v/>
      </c>
      <c r="I194" s="10">
        <f>IF('Paste CSV here'!G190="","",IFERROR(VALUE(SUBSTITUTE(SUBSTITUTE('Paste CSV here'!G190,"£",""),",","")),""))</f>
        <v/>
      </c>
      <c r="J194" s="11">
        <f>IF(OR(G194="",I194=""),"",ROUND(G194*I194,2))</f>
        <v/>
      </c>
      <c r="K194" s="7">
        <f>IF('Paste CSV here'!I190="","",'Paste CSV here'!I190)</f>
        <v/>
      </c>
      <c r="L194" s="7">
        <f>IF('Paste CSV here'!J190="","",'Paste CSV here'!J190)</f>
        <v/>
      </c>
      <c r="M194" s="7">
        <f>IF('Paste CSV here'!K190="","",'Paste CSV here'!K190)</f>
        <v/>
      </c>
      <c r="N194" s="7">
        <f>IF('Paste CSV here'!L190="","",IFERROR(VALUE('Paste CSV here'!L190),'Paste CSV here'!L190))</f>
        <v/>
      </c>
      <c r="O194" s="7">
        <f>IF('Paste CSV here'!M190="","",'Paste CSV here'!M190)</f>
        <v/>
      </c>
      <c r="P194" s="7">
        <f>IF('Paste CSV here'!N190="","",'Paste CSV here'!N190)</f>
        <v/>
      </c>
      <c r="Q194" s="7">
        <f>IF('Paste CSV here'!O190="","",'Paste CSV here'!O190)</f>
        <v/>
      </c>
      <c r="R194" s="7">
        <f>IF('Paste CSV here'!P190="","",'Paste CSV here'!P190)</f>
        <v/>
      </c>
    </row>
    <row r="195">
      <c r="A195" s="7">
        <f>IF(F195="","",ROW()-5)</f>
        <v/>
      </c>
      <c r="B195" s="8" t="n"/>
      <c r="C195" s="7">
        <f>IF('Paste CSV here'!A191="","",'Paste CSV here'!A191)</f>
        <v/>
      </c>
      <c r="D195" s="7">
        <f>IF('Paste CSV here'!B191="","",'Paste CSV here'!B191)</f>
        <v/>
      </c>
      <c r="E195" s="7">
        <f>IF('Paste CSV here'!C191="","",'Paste CSV here'!C191)</f>
        <v/>
      </c>
      <c r="F195" s="7">
        <f>IF('Paste CSV here'!D191="","",'Paste CSV here'!D191)</f>
        <v/>
      </c>
      <c r="G195" s="9">
        <f>IF('Paste CSV here'!E191="","",IFERROR(VALUE('Paste CSV here'!E191),'Paste CSV here'!E191))</f>
        <v/>
      </c>
      <c r="H195" s="7">
        <f>IF('Paste CSV here'!F191="","",'Paste CSV here'!F191)</f>
        <v/>
      </c>
      <c r="I195" s="10">
        <f>IF('Paste CSV here'!G191="","",IFERROR(VALUE(SUBSTITUTE(SUBSTITUTE('Paste CSV here'!G191,"£",""),",","")),""))</f>
        <v/>
      </c>
      <c r="J195" s="11">
        <f>IF(OR(G195="",I195=""),"",ROUND(G195*I195,2))</f>
        <v/>
      </c>
      <c r="K195" s="7">
        <f>IF('Paste CSV here'!I191="","",'Paste CSV here'!I191)</f>
        <v/>
      </c>
      <c r="L195" s="7">
        <f>IF('Paste CSV here'!J191="","",'Paste CSV here'!J191)</f>
        <v/>
      </c>
      <c r="M195" s="7">
        <f>IF('Paste CSV here'!K191="","",'Paste CSV here'!K191)</f>
        <v/>
      </c>
      <c r="N195" s="7">
        <f>IF('Paste CSV here'!L191="","",IFERROR(VALUE('Paste CSV here'!L191),'Paste CSV here'!L191))</f>
        <v/>
      </c>
      <c r="O195" s="7">
        <f>IF('Paste CSV here'!M191="","",'Paste CSV here'!M191)</f>
        <v/>
      </c>
      <c r="P195" s="7">
        <f>IF('Paste CSV here'!N191="","",'Paste CSV here'!N191)</f>
        <v/>
      </c>
      <c r="Q195" s="7">
        <f>IF('Paste CSV here'!O191="","",'Paste CSV here'!O191)</f>
        <v/>
      </c>
      <c r="R195" s="7">
        <f>IF('Paste CSV here'!P191="","",'Paste CSV here'!P191)</f>
        <v/>
      </c>
    </row>
    <row r="196">
      <c r="A196" s="7">
        <f>IF(F196="","",ROW()-5)</f>
        <v/>
      </c>
      <c r="B196" s="8" t="n"/>
      <c r="C196" s="7">
        <f>IF('Paste CSV here'!A192="","",'Paste CSV here'!A192)</f>
        <v/>
      </c>
      <c r="D196" s="7">
        <f>IF('Paste CSV here'!B192="","",'Paste CSV here'!B192)</f>
        <v/>
      </c>
      <c r="E196" s="7">
        <f>IF('Paste CSV here'!C192="","",'Paste CSV here'!C192)</f>
        <v/>
      </c>
      <c r="F196" s="7">
        <f>IF('Paste CSV here'!D192="","",'Paste CSV here'!D192)</f>
        <v/>
      </c>
      <c r="G196" s="9">
        <f>IF('Paste CSV here'!E192="","",IFERROR(VALUE('Paste CSV here'!E192),'Paste CSV here'!E192))</f>
        <v/>
      </c>
      <c r="H196" s="7">
        <f>IF('Paste CSV here'!F192="","",'Paste CSV here'!F192)</f>
        <v/>
      </c>
      <c r="I196" s="10">
        <f>IF('Paste CSV here'!G192="","",IFERROR(VALUE(SUBSTITUTE(SUBSTITUTE('Paste CSV here'!G192,"£",""),",","")),""))</f>
        <v/>
      </c>
      <c r="J196" s="11">
        <f>IF(OR(G196="",I196=""),"",ROUND(G196*I196,2))</f>
        <v/>
      </c>
      <c r="K196" s="7">
        <f>IF('Paste CSV here'!I192="","",'Paste CSV here'!I192)</f>
        <v/>
      </c>
      <c r="L196" s="7">
        <f>IF('Paste CSV here'!J192="","",'Paste CSV here'!J192)</f>
        <v/>
      </c>
      <c r="M196" s="7">
        <f>IF('Paste CSV here'!K192="","",'Paste CSV here'!K192)</f>
        <v/>
      </c>
      <c r="N196" s="7">
        <f>IF('Paste CSV here'!L192="","",IFERROR(VALUE('Paste CSV here'!L192),'Paste CSV here'!L192))</f>
        <v/>
      </c>
      <c r="O196" s="7">
        <f>IF('Paste CSV here'!M192="","",'Paste CSV here'!M192)</f>
        <v/>
      </c>
      <c r="P196" s="7">
        <f>IF('Paste CSV here'!N192="","",'Paste CSV here'!N192)</f>
        <v/>
      </c>
      <c r="Q196" s="7">
        <f>IF('Paste CSV here'!O192="","",'Paste CSV here'!O192)</f>
        <v/>
      </c>
      <c r="R196" s="7">
        <f>IF('Paste CSV here'!P192="","",'Paste CSV here'!P192)</f>
        <v/>
      </c>
    </row>
    <row r="197">
      <c r="A197" s="7">
        <f>IF(F197="","",ROW()-5)</f>
        <v/>
      </c>
      <c r="B197" s="8" t="n"/>
      <c r="C197" s="7">
        <f>IF('Paste CSV here'!A193="","",'Paste CSV here'!A193)</f>
        <v/>
      </c>
      <c r="D197" s="7">
        <f>IF('Paste CSV here'!B193="","",'Paste CSV here'!B193)</f>
        <v/>
      </c>
      <c r="E197" s="7">
        <f>IF('Paste CSV here'!C193="","",'Paste CSV here'!C193)</f>
        <v/>
      </c>
      <c r="F197" s="7">
        <f>IF('Paste CSV here'!D193="","",'Paste CSV here'!D193)</f>
        <v/>
      </c>
      <c r="G197" s="9">
        <f>IF('Paste CSV here'!E193="","",IFERROR(VALUE('Paste CSV here'!E193),'Paste CSV here'!E193))</f>
        <v/>
      </c>
      <c r="H197" s="7">
        <f>IF('Paste CSV here'!F193="","",'Paste CSV here'!F193)</f>
        <v/>
      </c>
      <c r="I197" s="10">
        <f>IF('Paste CSV here'!G193="","",IFERROR(VALUE(SUBSTITUTE(SUBSTITUTE('Paste CSV here'!G193,"£",""),",","")),""))</f>
        <v/>
      </c>
      <c r="J197" s="11">
        <f>IF(OR(G197="",I197=""),"",ROUND(G197*I197,2))</f>
        <v/>
      </c>
      <c r="K197" s="7">
        <f>IF('Paste CSV here'!I193="","",'Paste CSV here'!I193)</f>
        <v/>
      </c>
      <c r="L197" s="7">
        <f>IF('Paste CSV here'!J193="","",'Paste CSV here'!J193)</f>
        <v/>
      </c>
      <c r="M197" s="7">
        <f>IF('Paste CSV here'!K193="","",'Paste CSV here'!K193)</f>
        <v/>
      </c>
      <c r="N197" s="7">
        <f>IF('Paste CSV here'!L193="","",IFERROR(VALUE('Paste CSV here'!L193),'Paste CSV here'!L193))</f>
        <v/>
      </c>
      <c r="O197" s="7">
        <f>IF('Paste CSV here'!M193="","",'Paste CSV here'!M193)</f>
        <v/>
      </c>
      <c r="P197" s="7">
        <f>IF('Paste CSV here'!N193="","",'Paste CSV here'!N193)</f>
        <v/>
      </c>
      <c r="Q197" s="7">
        <f>IF('Paste CSV here'!O193="","",'Paste CSV here'!O193)</f>
        <v/>
      </c>
      <c r="R197" s="7">
        <f>IF('Paste CSV here'!P193="","",'Paste CSV here'!P193)</f>
        <v/>
      </c>
    </row>
    <row r="198">
      <c r="A198" s="7">
        <f>IF(F198="","",ROW()-5)</f>
        <v/>
      </c>
      <c r="B198" s="8" t="n"/>
      <c r="C198" s="7">
        <f>IF('Paste CSV here'!A194="","",'Paste CSV here'!A194)</f>
        <v/>
      </c>
      <c r="D198" s="7">
        <f>IF('Paste CSV here'!B194="","",'Paste CSV here'!B194)</f>
        <v/>
      </c>
      <c r="E198" s="7">
        <f>IF('Paste CSV here'!C194="","",'Paste CSV here'!C194)</f>
        <v/>
      </c>
      <c r="F198" s="7">
        <f>IF('Paste CSV here'!D194="","",'Paste CSV here'!D194)</f>
        <v/>
      </c>
      <c r="G198" s="9">
        <f>IF('Paste CSV here'!E194="","",IFERROR(VALUE('Paste CSV here'!E194),'Paste CSV here'!E194))</f>
        <v/>
      </c>
      <c r="H198" s="7">
        <f>IF('Paste CSV here'!F194="","",'Paste CSV here'!F194)</f>
        <v/>
      </c>
      <c r="I198" s="10">
        <f>IF('Paste CSV here'!G194="","",IFERROR(VALUE(SUBSTITUTE(SUBSTITUTE('Paste CSV here'!G194,"£",""),",","")),""))</f>
        <v/>
      </c>
      <c r="J198" s="11">
        <f>IF(OR(G198="",I198=""),"",ROUND(G198*I198,2))</f>
        <v/>
      </c>
      <c r="K198" s="7">
        <f>IF('Paste CSV here'!I194="","",'Paste CSV here'!I194)</f>
        <v/>
      </c>
      <c r="L198" s="7">
        <f>IF('Paste CSV here'!J194="","",'Paste CSV here'!J194)</f>
        <v/>
      </c>
      <c r="M198" s="7">
        <f>IF('Paste CSV here'!K194="","",'Paste CSV here'!K194)</f>
        <v/>
      </c>
      <c r="N198" s="7">
        <f>IF('Paste CSV here'!L194="","",IFERROR(VALUE('Paste CSV here'!L194),'Paste CSV here'!L194))</f>
        <v/>
      </c>
      <c r="O198" s="7">
        <f>IF('Paste CSV here'!M194="","",'Paste CSV here'!M194)</f>
        <v/>
      </c>
      <c r="P198" s="7">
        <f>IF('Paste CSV here'!N194="","",'Paste CSV here'!N194)</f>
        <v/>
      </c>
      <c r="Q198" s="7">
        <f>IF('Paste CSV here'!O194="","",'Paste CSV here'!O194)</f>
        <v/>
      </c>
      <c r="R198" s="7">
        <f>IF('Paste CSV here'!P194="","",'Paste CSV here'!P194)</f>
        <v/>
      </c>
    </row>
    <row r="199">
      <c r="A199" s="7">
        <f>IF(F199="","",ROW()-5)</f>
        <v/>
      </c>
      <c r="B199" s="8" t="n"/>
      <c r="C199" s="7">
        <f>IF('Paste CSV here'!A195="","",'Paste CSV here'!A195)</f>
        <v/>
      </c>
      <c r="D199" s="7">
        <f>IF('Paste CSV here'!B195="","",'Paste CSV here'!B195)</f>
        <v/>
      </c>
      <c r="E199" s="7">
        <f>IF('Paste CSV here'!C195="","",'Paste CSV here'!C195)</f>
        <v/>
      </c>
      <c r="F199" s="7">
        <f>IF('Paste CSV here'!D195="","",'Paste CSV here'!D195)</f>
        <v/>
      </c>
      <c r="G199" s="9">
        <f>IF('Paste CSV here'!E195="","",IFERROR(VALUE('Paste CSV here'!E195),'Paste CSV here'!E195))</f>
        <v/>
      </c>
      <c r="H199" s="7">
        <f>IF('Paste CSV here'!F195="","",'Paste CSV here'!F195)</f>
        <v/>
      </c>
      <c r="I199" s="10">
        <f>IF('Paste CSV here'!G195="","",IFERROR(VALUE(SUBSTITUTE(SUBSTITUTE('Paste CSV here'!G195,"£",""),",","")),""))</f>
        <v/>
      </c>
      <c r="J199" s="11">
        <f>IF(OR(G199="",I199=""),"",ROUND(G199*I199,2))</f>
        <v/>
      </c>
      <c r="K199" s="7">
        <f>IF('Paste CSV here'!I195="","",'Paste CSV here'!I195)</f>
        <v/>
      </c>
      <c r="L199" s="7">
        <f>IF('Paste CSV here'!J195="","",'Paste CSV here'!J195)</f>
        <v/>
      </c>
      <c r="M199" s="7">
        <f>IF('Paste CSV here'!K195="","",'Paste CSV here'!K195)</f>
        <v/>
      </c>
      <c r="N199" s="7">
        <f>IF('Paste CSV here'!L195="","",IFERROR(VALUE('Paste CSV here'!L195),'Paste CSV here'!L195))</f>
        <v/>
      </c>
      <c r="O199" s="7">
        <f>IF('Paste CSV here'!M195="","",'Paste CSV here'!M195)</f>
        <v/>
      </c>
      <c r="P199" s="7">
        <f>IF('Paste CSV here'!N195="","",'Paste CSV here'!N195)</f>
        <v/>
      </c>
      <c r="Q199" s="7">
        <f>IF('Paste CSV here'!O195="","",'Paste CSV here'!O195)</f>
        <v/>
      </c>
      <c r="R199" s="7">
        <f>IF('Paste CSV here'!P195="","",'Paste CSV here'!P195)</f>
        <v/>
      </c>
    </row>
    <row r="200">
      <c r="A200" s="7">
        <f>IF(F200="","",ROW()-5)</f>
        <v/>
      </c>
      <c r="B200" s="8" t="n"/>
      <c r="C200" s="7">
        <f>IF('Paste CSV here'!A196="","",'Paste CSV here'!A196)</f>
        <v/>
      </c>
      <c r="D200" s="7">
        <f>IF('Paste CSV here'!B196="","",'Paste CSV here'!B196)</f>
        <v/>
      </c>
      <c r="E200" s="7">
        <f>IF('Paste CSV here'!C196="","",'Paste CSV here'!C196)</f>
        <v/>
      </c>
      <c r="F200" s="7">
        <f>IF('Paste CSV here'!D196="","",'Paste CSV here'!D196)</f>
        <v/>
      </c>
      <c r="G200" s="9">
        <f>IF('Paste CSV here'!E196="","",IFERROR(VALUE('Paste CSV here'!E196),'Paste CSV here'!E196))</f>
        <v/>
      </c>
      <c r="H200" s="7">
        <f>IF('Paste CSV here'!F196="","",'Paste CSV here'!F196)</f>
        <v/>
      </c>
      <c r="I200" s="10">
        <f>IF('Paste CSV here'!G196="","",IFERROR(VALUE(SUBSTITUTE(SUBSTITUTE('Paste CSV here'!G196,"£",""),",","")),""))</f>
        <v/>
      </c>
      <c r="J200" s="11">
        <f>IF(OR(G200="",I200=""),"",ROUND(G200*I200,2))</f>
        <v/>
      </c>
      <c r="K200" s="7">
        <f>IF('Paste CSV here'!I196="","",'Paste CSV here'!I196)</f>
        <v/>
      </c>
      <c r="L200" s="7">
        <f>IF('Paste CSV here'!J196="","",'Paste CSV here'!J196)</f>
        <v/>
      </c>
      <c r="M200" s="7">
        <f>IF('Paste CSV here'!K196="","",'Paste CSV here'!K196)</f>
        <v/>
      </c>
      <c r="N200" s="7">
        <f>IF('Paste CSV here'!L196="","",IFERROR(VALUE('Paste CSV here'!L196),'Paste CSV here'!L196))</f>
        <v/>
      </c>
      <c r="O200" s="7">
        <f>IF('Paste CSV here'!M196="","",'Paste CSV here'!M196)</f>
        <v/>
      </c>
      <c r="P200" s="7">
        <f>IF('Paste CSV here'!N196="","",'Paste CSV here'!N196)</f>
        <v/>
      </c>
      <c r="Q200" s="7">
        <f>IF('Paste CSV here'!O196="","",'Paste CSV here'!O196)</f>
        <v/>
      </c>
      <c r="R200" s="7">
        <f>IF('Paste CSV here'!P196="","",'Paste CSV here'!P196)</f>
        <v/>
      </c>
    </row>
    <row r="201">
      <c r="A201" s="7">
        <f>IF(F201="","",ROW()-5)</f>
        <v/>
      </c>
      <c r="B201" s="8" t="n"/>
      <c r="C201" s="7">
        <f>IF('Paste CSV here'!A197="","",'Paste CSV here'!A197)</f>
        <v/>
      </c>
      <c r="D201" s="7">
        <f>IF('Paste CSV here'!B197="","",'Paste CSV here'!B197)</f>
        <v/>
      </c>
      <c r="E201" s="7">
        <f>IF('Paste CSV here'!C197="","",'Paste CSV here'!C197)</f>
        <v/>
      </c>
      <c r="F201" s="7">
        <f>IF('Paste CSV here'!D197="","",'Paste CSV here'!D197)</f>
        <v/>
      </c>
      <c r="G201" s="9">
        <f>IF('Paste CSV here'!E197="","",IFERROR(VALUE('Paste CSV here'!E197),'Paste CSV here'!E197))</f>
        <v/>
      </c>
      <c r="H201" s="7">
        <f>IF('Paste CSV here'!F197="","",'Paste CSV here'!F197)</f>
        <v/>
      </c>
      <c r="I201" s="10">
        <f>IF('Paste CSV here'!G197="","",IFERROR(VALUE(SUBSTITUTE(SUBSTITUTE('Paste CSV here'!G197,"£",""),",","")),""))</f>
        <v/>
      </c>
      <c r="J201" s="11">
        <f>IF(OR(G201="",I201=""),"",ROUND(G201*I201,2))</f>
        <v/>
      </c>
      <c r="K201" s="7">
        <f>IF('Paste CSV here'!I197="","",'Paste CSV here'!I197)</f>
        <v/>
      </c>
      <c r="L201" s="7">
        <f>IF('Paste CSV here'!J197="","",'Paste CSV here'!J197)</f>
        <v/>
      </c>
      <c r="M201" s="7">
        <f>IF('Paste CSV here'!K197="","",'Paste CSV here'!K197)</f>
        <v/>
      </c>
      <c r="N201" s="7">
        <f>IF('Paste CSV here'!L197="","",IFERROR(VALUE('Paste CSV here'!L197),'Paste CSV here'!L197))</f>
        <v/>
      </c>
      <c r="O201" s="7">
        <f>IF('Paste CSV here'!M197="","",'Paste CSV here'!M197)</f>
        <v/>
      </c>
      <c r="P201" s="7">
        <f>IF('Paste CSV here'!N197="","",'Paste CSV here'!N197)</f>
        <v/>
      </c>
      <c r="Q201" s="7">
        <f>IF('Paste CSV here'!O197="","",'Paste CSV here'!O197)</f>
        <v/>
      </c>
      <c r="R201" s="7">
        <f>IF('Paste CSV here'!P197="","",'Paste CSV here'!P197)</f>
        <v/>
      </c>
    </row>
    <row r="202">
      <c r="A202" s="7">
        <f>IF(F202="","",ROW()-5)</f>
        <v/>
      </c>
      <c r="B202" s="8" t="n"/>
      <c r="C202" s="7">
        <f>IF('Paste CSV here'!A198="","",'Paste CSV here'!A198)</f>
        <v/>
      </c>
      <c r="D202" s="7">
        <f>IF('Paste CSV here'!B198="","",'Paste CSV here'!B198)</f>
        <v/>
      </c>
      <c r="E202" s="7">
        <f>IF('Paste CSV here'!C198="","",'Paste CSV here'!C198)</f>
        <v/>
      </c>
      <c r="F202" s="7">
        <f>IF('Paste CSV here'!D198="","",'Paste CSV here'!D198)</f>
        <v/>
      </c>
      <c r="G202" s="9">
        <f>IF('Paste CSV here'!E198="","",IFERROR(VALUE('Paste CSV here'!E198),'Paste CSV here'!E198))</f>
        <v/>
      </c>
      <c r="H202" s="7">
        <f>IF('Paste CSV here'!F198="","",'Paste CSV here'!F198)</f>
        <v/>
      </c>
      <c r="I202" s="10">
        <f>IF('Paste CSV here'!G198="","",IFERROR(VALUE(SUBSTITUTE(SUBSTITUTE('Paste CSV here'!G198,"£",""),",","")),""))</f>
        <v/>
      </c>
      <c r="J202" s="11">
        <f>IF(OR(G202="",I202=""),"",ROUND(G202*I202,2))</f>
        <v/>
      </c>
      <c r="K202" s="7">
        <f>IF('Paste CSV here'!I198="","",'Paste CSV here'!I198)</f>
        <v/>
      </c>
      <c r="L202" s="7">
        <f>IF('Paste CSV here'!J198="","",'Paste CSV here'!J198)</f>
        <v/>
      </c>
      <c r="M202" s="7">
        <f>IF('Paste CSV here'!K198="","",'Paste CSV here'!K198)</f>
        <v/>
      </c>
      <c r="N202" s="7">
        <f>IF('Paste CSV here'!L198="","",IFERROR(VALUE('Paste CSV here'!L198),'Paste CSV here'!L198))</f>
        <v/>
      </c>
      <c r="O202" s="7">
        <f>IF('Paste CSV here'!M198="","",'Paste CSV here'!M198)</f>
        <v/>
      </c>
      <c r="P202" s="7">
        <f>IF('Paste CSV here'!N198="","",'Paste CSV here'!N198)</f>
        <v/>
      </c>
      <c r="Q202" s="7">
        <f>IF('Paste CSV here'!O198="","",'Paste CSV here'!O198)</f>
        <v/>
      </c>
      <c r="R202" s="7">
        <f>IF('Paste CSV here'!P198="","",'Paste CSV here'!P198)</f>
        <v/>
      </c>
    </row>
    <row r="203">
      <c r="A203" s="7">
        <f>IF(F203="","",ROW()-5)</f>
        <v/>
      </c>
      <c r="B203" s="8" t="n"/>
      <c r="C203" s="7">
        <f>IF('Paste CSV here'!A199="","",'Paste CSV here'!A199)</f>
        <v/>
      </c>
      <c r="D203" s="7">
        <f>IF('Paste CSV here'!B199="","",'Paste CSV here'!B199)</f>
        <v/>
      </c>
      <c r="E203" s="7">
        <f>IF('Paste CSV here'!C199="","",'Paste CSV here'!C199)</f>
        <v/>
      </c>
      <c r="F203" s="7">
        <f>IF('Paste CSV here'!D199="","",'Paste CSV here'!D199)</f>
        <v/>
      </c>
      <c r="G203" s="9">
        <f>IF('Paste CSV here'!E199="","",IFERROR(VALUE('Paste CSV here'!E199),'Paste CSV here'!E199))</f>
        <v/>
      </c>
      <c r="H203" s="7">
        <f>IF('Paste CSV here'!F199="","",'Paste CSV here'!F199)</f>
        <v/>
      </c>
      <c r="I203" s="10">
        <f>IF('Paste CSV here'!G199="","",IFERROR(VALUE(SUBSTITUTE(SUBSTITUTE('Paste CSV here'!G199,"£",""),",","")),""))</f>
        <v/>
      </c>
      <c r="J203" s="11">
        <f>IF(OR(G203="",I203=""),"",ROUND(G203*I203,2))</f>
        <v/>
      </c>
      <c r="K203" s="7">
        <f>IF('Paste CSV here'!I199="","",'Paste CSV here'!I199)</f>
        <v/>
      </c>
      <c r="L203" s="7">
        <f>IF('Paste CSV here'!J199="","",'Paste CSV here'!J199)</f>
        <v/>
      </c>
      <c r="M203" s="7">
        <f>IF('Paste CSV here'!K199="","",'Paste CSV here'!K199)</f>
        <v/>
      </c>
      <c r="N203" s="7">
        <f>IF('Paste CSV here'!L199="","",IFERROR(VALUE('Paste CSV here'!L199),'Paste CSV here'!L199))</f>
        <v/>
      </c>
      <c r="O203" s="7">
        <f>IF('Paste CSV here'!M199="","",'Paste CSV here'!M199)</f>
        <v/>
      </c>
      <c r="P203" s="7">
        <f>IF('Paste CSV here'!N199="","",'Paste CSV here'!N199)</f>
        <v/>
      </c>
      <c r="Q203" s="7">
        <f>IF('Paste CSV here'!O199="","",'Paste CSV here'!O199)</f>
        <v/>
      </c>
      <c r="R203" s="7">
        <f>IF('Paste CSV here'!P199="","",'Paste CSV here'!P199)</f>
        <v/>
      </c>
    </row>
    <row r="204">
      <c r="A204" s="7">
        <f>IF(F204="","",ROW()-5)</f>
        <v/>
      </c>
      <c r="B204" s="8" t="n"/>
      <c r="C204" s="7">
        <f>IF('Paste CSV here'!A200="","",'Paste CSV here'!A200)</f>
        <v/>
      </c>
      <c r="D204" s="7">
        <f>IF('Paste CSV here'!B200="","",'Paste CSV here'!B200)</f>
        <v/>
      </c>
      <c r="E204" s="7">
        <f>IF('Paste CSV here'!C200="","",'Paste CSV here'!C200)</f>
        <v/>
      </c>
      <c r="F204" s="7">
        <f>IF('Paste CSV here'!D200="","",'Paste CSV here'!D200)</f>
        <v/>
      </c>
      <c r="G204" s="9">
        <f>IF('Paste CSV here'!E200="","",IFERROR(VALUE('Paste CSV here'!E200),'Paste CSV here'!E200))</f>
        <v/>
      </c>
      <c r="H204" s="7">
        <f>IF('Paste CSV here'!F200="","",'Paste CSV here'!F200)</f>
        <v/>
      </c>
      <c r="I204" s="10">
        <f>IF('Paste CSV here'!G200="","",IFERROR(VALUE(SUBSTITUTE(SUBSTITUTE('Paste CSV here'!G200,"£",""),",","")),""))</f>
        <v/>
      </c>
      <c r="J204" s="11">
        <f>IF(OR(G204="",I204=""),"",ROUND(G204*I204,2))</f>
        <v/>
      </c>
      <c r="K204" s="7">
        <f>IF('Paste CSV here'!I200="","",'Paste CSV here'!I200)</f>
        <v/>
      </c>
      <c r="L204" s="7">
        <f>IF('Paste CSV here'!J200="","",'Paste CSV here'!J200)</f>
        <v/>
      </c>
      <c r="M204" s="7">
        <f>IF('Paste CSV here'!K200="","",'Paste CSV here'!K200)</f>
        <v/>
      </c>
      <c r="N204" s="7">
        <f>IF('Paste CSV here'!L200="","",IFERROR(VALUE('Paste CSV here'!L200),'Paste CSV here'!L200))</f>
        <v/>
      </c>
      <c r="O204" s="7">
        <f>IF('Paste CSV here'!M200="","",'Paste CSV here'!M200)</f>
        <v/>
      </c>
      <c r="P204" s="7">
        <f>IF('Paste CSV here'!N200="","",'Paste CSV here'!N200)</f>
        <v/>
      </c>
      <c r="Q204" s="7">
        <f>IF('Paste CSV here'!O200="","",'Paste CSV here'!O200)</f>
        <v/>
      </c>
      <c r="R204" s="7">
        <f>IF('Paste CSV here'!P200="","",'Paste CSV here'!P200)</f>
        <v/>
      </c>
    </row>
    <row r="205">
      <c r="A205" s="7">
        <f>IF(F205="","",ROW()-5)</f>
        <v/>
      </c>
      <c r="B205" s="8" t="n"/>
      <c r="C205" s="7">
        <f>IF('Paste CSV here'!A201="","",'Paste CSV here'!A201)</f>
        <v/>
      </c>
      <c r="D205" s="7">
        <f>IF('Paste CSV here'!B201="","",'Paste CSV here'!B201)</f>
        <v/>
      </c>
      <c r="E205" s="7">
        <f>IF('Paste CSV here'!C201="","",'Paste CSV here'!C201)</f>
        <v/>
      </c>
      <c r="F205" s="7">
        <f>IF('Paste CSV here'!D201="","",'Paste CSV here'!D201)</f>
        <v/>
      </c>
      <c r="G205" s="9">
        <f>IF('Paste CSV here'!E201="","",IFERROR(VALUE('Paste CSV here'!E201),'Paste CSV here'!E201))</f>
        <v/>
      </c>
      <c r="H205" s="7">
        <f>IF('Paste CSV here'!F201="","",'Paste CSV here'!F201)</f>
        <v/>
      </c>
      <c r="I205" s="10">
        <f>IF('Paste CSV here'!G201="","",IFERROR(VALUE(SUBSTITUTE(SUBSTITUTE('Paste CSV here'!G201,"£",""),",","")),""))</f>
        <v/>
      </c>
      <c r="J205" s="11">
        <f>IF(OR(G205="",I205=""),"",ROUND(G205*I205,2))</f>
        <v/>
      </c>
      <c r="K205" s="7">
        <f>IF('Paste CSV here'!I201="","",'Paste CSV here'!I201)</f>
        <v/>
      </c>
      <c r="L205" s="7">
        <f>IF('Paste CSV here'!J201="","",'Paste CSV here'!J201)</f>
        <v/>
      </c>
      <c r="M205" s="7">
        <f>IF('Paste CSV here'!K201="","",'Paste CSV here'!K201)</f>
        <v/>
      </c>
      <c r="N205" s="7">
        <f>IF('Paste CSV here'!L201="","",IFERROR(VALUE('Paste CSV here'!L201),'Paste CSV here'!L201))</f>
        <v/>
      </c>
      <c r="O205" s="7">
        <f>IF('Paste CSV here'!M201="","",'Paste CSV here'!M201)</f>
        <v/>
      </c>
      <c r="P205" s="7">
        <f>IF('Paste CSV here'!N201="","",'Paste CSV here'!N201)</f>
        <v/>
      </c>
      <c r="Q205" s="7">
        <f>IF('Paste CSV here'!O201="","",'Paste CSV here'!O201)</f>
        <v/>
      </c>
      <c r="R205" s="7">
        <f>IF('Paste CSV here'!P201="","",'Paste CSV here'!P201)</f>
        <v/>
      </c>
    </row>
    <row r="206">
      <c r="A206" s="7">
        <f>IF(F206="","",ROW()-5)</f>
        <v/>
      </c>
      <c r="B206" s="8" t="n"/>
      <c r="C206" s="7">
        <f>IF('Paste CSV here'!A202="","",'Paste CSV here'!A202)</f>
        <v/>
      </c>
      <c r="D206" s="7">
        <f>IF('Paste CSV here'!B202="","",'Paste CSV here'!B202)</f>
        <v/>
      </c>
      <c r="E206" s="7">
        <f>IF('Paste CSV here'!C202="","",'Paste CSV here'!C202)</f>
        <v/>
      </c>
      <c r="F206" s="7">
        <f>IF('Paste CSV here'!D202="","",'Paste CSV here'!D202)</f>
        <v/>
      </c>
      <c r="G206" s="9">
        <f>IF('Paste CSV here'!E202="","",IFERROR(VALUE('Paste CSV here'!E202),'Paste CSV here'!E202))</f>
        <v/>
      </c>
      <c r="H206" s="7">
        <f>IF('Paste CSV here'!F202="","",'Paste CSV here'!F202)</f>
        <v/>
      </c>
      <c r="I206" s="10">
        <f>IF('Paste CSV here'!G202="","",IFERROR(VALUE(SUBSTITUTE(SUBSTITUTE('Paste CSV here'!G202,"£",""),",","")),""))</f>
        <v/>
      </c>
      <c r="J206" s="11">
        <f>IF(OR(G206="",I206=""),"",ROUND(G206*I206,2))</f>
        <v/>
      </c>
      <c r="K206" s="7">
        <f>IF('Paste CSV here'!I202="","",'Paste CSV here'!I202)</f>
        <v/>
      </c>
      <c r="L206" s="7">
        <f>IF('Paste CSV here'!J202="","",'Paste CSV here'!J202)</f>
        <v/>
      </c>
      <c r="M206" s="7">
        <f>IF('Paste CSV here'!K202="","",'Paste CSV here'!K202)</f>
        <v/>
      </c>
      <c r="N206" s="7">
        <f>IF('Paste CSV here'!L202="","",IFERROR(VALUE('Paste CSV here'!L202),'Paste CSV here'!L202))</f>
        <v/>
      </c>
      <c r="O206" s="7">
        <f>IF('Paste CSV here'!M202="","",'Paste CSV here'!M202)</f>
        <v/>
      </c>
      <c r="P206" s="7">
        <f>IF('Paste CSV here'!N202="","",'Paste CSV here'!N202)</f>
        <v/>
      </c>
      <c r="Q206" s="7">
        <f>IF('Paste CSV here'!O202="","",'Paste CSV here'!O202)</f>
        <v/>
      </c>
      <c r="R206" s="7">
        <f>IF('Paste CSV here'!P202="","",'Paste CSV here'!P202)</f>
        <v/>
      </c>
    </row>
    <row r="207">
      <c r="A207" s="7">
        <f>IF(F207="","",ROW()-5)</f>
        <v/>
      </c>
      <c r="B207" s="8" t="n"/>
      <c r="C207" s="7">
        <f>IF('Paste CSV here'!A203="","",'Paste CSV here'!A203)</f>
        <v/>
      </c>
      <c r="D207" s="7">
        <f>IF('Paste CSV here'!B203="","",'Paste CSV here'!B203)</f>
        <v/>
      </c>
      <c r="E207" s="7">
        <f>IF('Paste CSV here'!C203="","",'Paste CSV here'!C203)</f>
        <v/>
      </c>
      <c r="F207" s="7">
        <f>IF('Paste CSV here'!D203="","",'Paste CSV here'!D203)</f>
        <v/>
      </c>
      <c r="G207" s="9">
        <f>IF('Paste CSV here'!E203="","",IFERROR(VALUE('Paste CSV here'!E203),'Paste CSV here'!E203))</f>
        <v/>
      </c>
      <c r="H207" s="7">
        <f>IF('Paste CSV here'!F203="","",'Paste CSV here'!F203)</f>
        <v/>
      </c>
      <c r="I207" s="10">
        <f>IF('Paste CSV here'!G203="","",IFERROR(VALUE(SUBSTITUTE(SUBSTITUTE('Paste CSV here'!G203,"£",""),",","")),""))</f>
        <v/>
      </c>
      <c r="J207" s="11">
        <f>IF(OR(G207="",I207=""),"",ROUND(G207*I207,2))</f>
        <v/>
      </c>
      <c r="K207" s="7">
        <f>IF('Paste CSV here'!I203="","",'Paste CSV here'!I203)</f>
        <v/>
      </c>
      <c r="L207" s="7">
        <f>IF('Paste CSV here'!J203="","",'Paste CSV here'!J203)</f>
        <v/>
      </c>
      <c r="M207" s="7">
        <f>IF('Paste CSV here'!K203="","",'Paste CSV here'!K203)</f>
        <v/>
      </c>
      <c r="N207" s="7">
        <f>IF('Paste CSV here'!L203="","",IFERROR(VALUE('Paste CSV here'!L203),'Paste CSV here'!L203))</f>
        <v/>
      </c>
      <c r="O207" s="7">
        <f>IF('Paste CSV here'!M203="","",'Paste CSV here'!M203)</f>
        <v/>
      </c>
      <c r="P207" s="7">
        <f>IF('Paste CSV here'!N203="","",'Paste CSV here'!N203)</f>
        <v/>
      </c>
      <c r="Q207" s="7">
        <f>IF('Paste CSV here'!O203="","",'Paste CSV here'!O203)</f>
        <v/>
      </c>
      <c r="R207" s="7">
        <f>IF('Paste CSV here'!P203="","",'Paste CSV here'!P203)</f>
        <v/>
      </c>
    </row>
    <row r="208">
      <c r="A208" s="7">
        <f>IF(F208="","",ROW()-5)</f>
        <v/>
      </c>
      <c r="B208" s="8" t="n"/>
      <c r="C208" s="7">
        <f>IF('Paste CSV here'!A204="","",'Paste CSV here'!A204)</f>
        <v/>
      </c>
      <c r="D208" s="7">
        <f>IF('Paste CSV here'!B204="","",'Paste CSV here'!B204)</f>
        <v/>
      </c>
      <c r="E208" s="7">
        <f>IF('Paste CSV here'!C204="","",'Paste CSV here'!C204)</f>
        <v/>
      </c>
      <c r="F208" s="7">
        <f>IF('Paste CSV here'!D204="","",'Paste CSV here'!D204)</f>
        <v/>
      </c>
      <c r="G208" s="9">
        <f>IF('Paste CSV here'!E204="","",IFERROR(VALUE('Paste CSV here'!E204),'Paste CSV here'!E204))</f>
        <v/>
      </c>
      <c r="H208" s="7">
        <f>IF('Paste CSV here'!F204="","",'Paste CSV here'!F204)</f>
        <v/>
      </c>
      <c r="I208" s="10">
        <f>IF('Paste CSV here'!G204="","",IFERROR(VALUE(SUBSTITUTE(SUBSTITUTE('Paste CSV here'!G204,"£",""),",","")),""))</f>
        <v/>
      </c>
      <c r="J208" s="11">
        <f>IF(OR(G208="",I208=""),"",ROUND(G208*I208,2))</f>
        <v/>
      </c>
      <c r="K208" s="7">
        <f>IF('Paste CSV here'!I204="","",'Paste CSV here'!I204)</f>
        <v/>
      </c>
      <c r="L208" s="7">
        <f>IF('Paste CSV here'!J204="","",'Paste CSV here'!J204)</f>
        <v/>
      </c>
      <c r="M208" s="7">
        <f>IF('Paste CSV here'!K204="","",'Paste CSV here'!K204)</f>
        <v/>
      </c>
      <c r="N208" s="7">
        <f>IF('Paste CSV here'!L204="","",IFERROR(VALUE('Paste CSV here'!L204),'Paste CSV here'!L204))</f>
        <v/>
      </c>
      <c r="O208" s="7">
        <f>IF('Paste CSV here'!M204="","",'Paste CSV here'!M204)</f>
        <v/>
      </c>
      <c r="P208" s="7">
        <f>IF('Paste CSV here'!N204="","",'Paste CSV here'!N204)</f>
        <v/>
      </c>
      <c r="Q208" s="7">
        <f>IF('Paste CSV here'!O204="","",'Paste CSV here'!O204)</f>
        <v/>
      </c>
      <c r="R208" s="7">
        <f>IF('Paste CSV here'!P204="","",'Paste CSV here'!P204)</f>
        <v/>
      </c>
    </row>
    <row r="209">
      <c r="A209" s="7">
        <f>IF(F209="","",ROW()-5)</f>
        <v/>
      </c>
      <c r="B209" s="8" t="n"/>
      <c r="C209" s="7">
        <f>IF('Paste CSV here'!A205="","",'Paste CSV here'!A205)</f>
        <v/>
      </c>
      <c r="D209" s="7">
        <f>IF('Paste CSV here'!B205="","",'Paste CSV here'!B205)</f>
        <v/>
      </c>
      <c r="E209" s="7">
        <f>IF('Paste CSV here'!C205="","",'Paste CSV here'!C205)</f>
        <v/>
      </c>
      <c r="F209" s="7">
        <f>IF('Paste CSV here'!D205="","",'Paste CSV here'!D205)</f>
        <v/>
      </c>
      <c r="G209" s="9">
        <f>IF('Paste CSV here'!E205="","",IFERROR(VALUE('Paste CSV here'!E205),'Paste CSV here'!E205))</f>
        <v/>
      </c>
      <c r="H209" s="7">
        <f>IF('Paste CSV here'!F205="","",'Paste CSV here'!F205)</f>
        <v/>
      </c>
      <c r="I209" s="10">
        <f>IF('Paste CSV here'!G205="","",IFERROR(VALUE(SUBSTITUTE(SUBSTITUTE('Paste CSV here'!G205,"£",""),",","")),""))</f>
        <v/>
      </c>
      <c r="J209" s="11">
        <f>IF(OR(G209="",I209=""),"",ROUND(G209*I209,2))</f>
        <v/>
      </c>
      <c r="K209" s="7">
        <f>IF('Paste CSV here'!I205="","",'Paste CSV here'!I205)</f>
        <v/>
      </c>
      <c r="L209" s="7">
        <f>IF('Paste CSV here'!J205="","",'Paste CSV here'!J205)</f>
        <v/>
      </c>
      <c r="M209" s="7">
        <f>IF('Paste CSV here'!K205="","",'Paste CSV here'!K205)</f>
        <v/>
      </c>
      <c r="N209" s="7">
        <f>IF('Paste CSV here'!L205="","",IFERROR(VALUE('Paste CSV here'!L205),'Paste CSV here'!L205))</f>
        <v/>
      </c>
      <c r="O209" s="7">
        <f>IF('Paste CSV here'!M205="","",'Paste CSV here'!M205)</f>
        <v/>
      </c>
      <c r="P209" s="7">
        <f>IF('Paste CSV here'!N205="","",'Paste CSV here'!N205)</f>
        <v/>
      </c>
      <c r="Q209" s="7">
        <f>IF('Paste CSV here'!O205="","",'Paste CSV here'!O205)</f>
        <v/>
      </c>
      <c r="R209" s="7">
        <f>IF('Paste CSV here'!P205="","",'Paste CSV here'!P205)</f>
        <v/>
      </c>
    </row>
    <row r="210">
      <c r="A210" s="7">
        <f>IF(F210="","",ROW()-5)</f>
        <v/>
      </c>
      <c r="B210" s="8" t="n"/>
      <c r="C210" s="7">
        <f>IF('Paste CSV here'!A206="","",'Paste CSV here'!A206)</f>
        <v/>
      </c>
      <c r="D210" s="7">
        <f>IF('Paste CSV here'!B206="","",'Paste CSV here'!B206)</f>
        <v/>
      </c>
      <c r="E210" s="7">
        <f>IF('Paste CSV here'!C206="","",'Paste CSV here'!C206)</f>
        <v/>
      </c>
      <c r="F210" s="7">
        <f>IF('Paste CSV here'!D206="","",'Paste CSV here'!D206)</f>
        <v/>
      </c>
      <c r="G210" s="9">
        <f>IF('Paste CSV here'!E206="","",IFERROR(VALUE('Paste CSV here'!E206),'Paste CSV here'!E206))</f>
        <v/>
      </c>
      <c r="H210" s="7">
        <f>IF('Paste CSV here'!F206="","",'Paste CSV here'!F206)</f>
        <v/>
      </c>
      <c r="I210" s="10">
        <f>IF('Paste CSV here'!G206="","",IFERROR(VALUE(SUBSTITUTE(SUBSTITUTE('Paste CSV here'!G206,"£",""),",","")),""))</f>
        <v/>
      </c>
      <c r="J210" s="11">
        <f>IF(OR(G210="",I210=""),"",ROUND(G210*I210,2))</f>
        <v/>
      </c>
      <c r="K210" s="7">
        <f>IF('Paste CSV here'!I206="","",'Paste CSV here'!I206)</f>
        <v/>
      </c>
      <c r="L210" s="7">
        <f>IF('Paste CSV here'!J206="","",'Paste CSV here'!J206)</f>
        <v/>
      </c>
      <c r="M210" s="7">
        <f>IF('Paste CSV here'!K206="","",'Paste CSV here'!K206)</f>
        <v/>
      </c>
      <c r="N210" s="7">
        <f>IF('Paste CSV here'!L206="","",IFERROR(VALUE('Paste CSV here'!L206),'Paste CSV here'!L206))</f>
        <v/>
      </c>
      <c r="O210" s="7">
        <f>IF('Paste CSV here'!M206="","",'Paste CSV here'!M206)</f>
        <v/>
      </c>
      <c r="P210" s="7">
        <f>IF('Paste CSV here'!N206="","",'Paste CSV here'!N206)</f>
        <v/>
      </c>
      <c r="Q210" s="7">
        <f>IF('Paste CSV here'!O206="","",'Paste CSV here'!O206)</f>
        <v/>
      </c>
      <c r="R210" s="7">
        <f>IF('Paste CSV here'!P206="","",'Paste CSV here'!P206)</f>
        <v/>
      </c>
    </row>
    <row r="211">
      <c r="A211" s="7">
        <f>IF(F211="","",ROW()-5)</f>
        <v/>
      </c>
      <c r="B211" s="8" t="n"/>
      <c r="C211" s="7">
        <f>IF('Paste CSV here'!A207="","",'Paste CSV here'!A207)</f>
        <v/>
      </c>
      <c r="D211" s="7">
        <f>IF('Paste CSV here'!B207="","",'Paste CSV here'!B207)</f>
        <v/>
      </c>
      <c r="E211" s="7">
        <f>IF('Paste CSV here'!C207="","",'Paste CSV here'!C207)</f>
        <v/>
      </c>
      <c r="F211" s="7">
        <f>IF('Paste CSV here'!D207="","",'Paste CSV here'!D207)</f>
        <v/>
      </c>
      <c r="G211" s="9">
        <f>IF('Paste CSV here'!E207="","",IFERROR(VALUE('Paste CSV here'!E207),'Paste CSV here'!E207))</f>
        <v/>
      </c>
      <c r="H211" s="7">
        <f>IF('Paste CSV here'!F207="","",'Paste CSV here'!F207)</f>
        <v/>
      </c>
      <c r="I211" s="10">
        <f>IF('Paste CSV here'!G207="","",IFERROR(VALUE(SUBSTITUTE(SUBSTITUTE('Paste CSV here'!G207,"£",""),",","")),""))</f>
        <v/>
      </c>
      <c r="J211" s="11">
        <f>IF(OR(G211="",I211=""),"",ROUND(G211*I211,2))</f>
        <v/>
      </c>
      <c r="K211" s="7">
        <f>IF('Paste CSV here'!I207="","",'Paste CSV here'!I207)</f>
        <v/>
      </c>
      <c r="L211" s="7">
        <f>IF('Paste CSV here'!J207="","",'Paste CSV here'!J207)</f>
        <v/>
      </c>
      <c r="M211" s="7">
        <f>IF('Paste CSV here'!K207="","",'Paste CSV here'!K207)</f>
        <v/>
      </c>
      <c r="N211" s="7">
        <f>IF('Paste CSV here'!L207="","",IFERROR(VALUE('Paste CSV here'!L207),'Paste CSV here'!L207))</f>
        <v/>
      </c>
      <c r="O211" s="7">
        <f>IF('Paste CSV here'!M207="","",'Paste CSV here'!M207)</f>
        <v/>
      </c>
      <c r="P211" s="7">
        <f>IF('Paste CSV here'!N207="","",'Paste CSV here'!N207)</f>
        <v/>
      </c>
      <c r="Q211" s="7">
        <f>IF('Paste CSV here'!O207="","",'Paste CSV here'!O207)</f>
        <v/>
      </c>
      <c r="R211" s="7">
        <f>IF('Paste CSV here'!P207="","",'Paste CSV here'!P207)</f>
        <v/>
      </c>
    </row>
    <row r="212">
      <c r="A212" s="7">
        <f>IF(F212="","",ROW()-5)</f>
        <v/>
      </c>
      <c r="B212" s="8" t="n"/>
      <c r="C212" s="7">
        <f>IF('Paste CSV here'!A208="","",'Paste CSV here'!A208)</f>
        <v/>
      </c>
      <c r="D212" s="7">
        <f>IF('Paste CSV here'!B208="","",'Paste CSV here'!B208)</f>
        <v/>
      </c>
      <c r="E212" s="7">
        <f>IF('Paste CSV here'!C208="","",'Paste CSV here'!C208)</f>
        <v/>
      </c>
      <c r="F212" s="7">
        <f>IF('Paste CSV here'!D208="","",'Paste CSV here'!D208)</f>
        <v/>
      </c>
      <c r="G212" s="9">
        <f>IF('Paste CSV here'!E208="","",IFERROR(VALUE('Paste CSV here'!E208),'Paste CSV here'!E208))</f>
        <v/>
      </c>
      <c r="H212" s="7">
        <f>IF('Paste CSV here'!F208="","",'Paste CSV here'!F208)</f>
        <v/>
      </c>
      <c r="I212" s="10">
        <f>IF('Paste CSV here'!G208="","",IFERROR(VALUE(SUBSTITUTE(SUBSTITUTE('Paste CSV here'!G208,"£",""),",","")),""))</f>
        <v/>
      </c>
      <c r="J212" s="11">
        <f>IF(OR(G212="",I212=""),"",ROUND(G212*I212,2))</f>
        <v/>
      </c>
      <c r="K212" s="7">
        <f>IF('Paste CSV here'!I208="","",'Paste CSV here'!I208)</f>
        <v/>
      </c>
      <c r="L212" s="7">
        <f>IF('Paste CSV here'!J208="","",'Paste CSV here'!J208)</f>
        <v/>
      </c>
      <c r="M212" s="7">
        <f>IF('Paste CSV here'!K208="","",'Paste CSV here'!K208)</f>
        <v/>
      </c>
      <c r="N212" s="7">
        <f>IF('Paste CSV here'!L208="","",IFERROR(VALUE('Paste CSV here'!L208),'Paste CSV here'!L208))</f>
        <v/>
      </c>
      <c r="O212" s="7">
        <f>IF('Paste CSV here'!M208="","",'Paste CSV here'!M208)</f>
        <v/>
      </c>
      <c r="P212" s="7">
        <f>IF('Paste CSV here'!N208="","",'Paste CSV here'!N208)</f>
        <v/>
      </c>
      <c r="Q212" s="7">
        <f>IF('Paste CSV here'!O208="","",'Paste CSV here'!O208)</f>
        <v/>
      </c>
      <c r="R212" s="7">
        <f>IF('Paste CSV here'!P208="","",'Paste CSV here'!P208)</f>
        <v/>
      </c>
    </row>
    <row r="213">
      <c r="A213" s="7">
        <f>IF(F213="","",ROW()-5)</f>
        <v/>
      </c>
      <c r="B213" s="8" t="n"/>
      <c r="C213" s="7">
        <f>IF('Paste CSV here'!A209="","",'Paste CSV here'!A209)</f>
        <v/>
      </c>
      <c r="D213" s="7">
        <f>IF('Paste CSV here'!B209="","",'Paste CSV here'!B209)</f>
        <v/>
      </c>
      <c r="E213" s="7">
        <f>IF('Paste CSV here'!C209="","",'Paste CSV here'!C209)</f>
        <v/>
      </c>
      <c r="F213" s="7">
        <f>IF('Paste CSV here'!D209="","",'Paste CSV here'!D209)</f>
        <v/>
      </c>
      <c r="G213" s="9">
        <f>IF('Paste CSV here'!E209="","",IFERROR(VALUE('Paste CSV here'!E209),'Paste CSV here'!E209))</f>
        <v/>
      </c>
      <c r="H213" s="7">
        <f>IF('Paste CSV here'!F209="","",'Paste CSV here'!F209)</f>
        <v/>
      </c>
      <c r="I213" s="10">
        <f>IF('Paste CSV here'!G209="","",IFERROR(VALUE(SUBSTITUTE(SUBSTITUTE('Paste CSV here'!G209,"£",""),",","")),""))</f>
        <v/>
      </c>
      <c r="J213" s="11">
        <f>IF(OR(G213="",I213=""),"",ROUND(G213*I213,2))</f>
        <v/>
      </c>
      <c r="K213" s="7">
        <f>IF('Paste CSV here'!I209="","",'Paste CSV here'!I209)</f>
        <v/>
      </c>
      <c r="L213" s="7">
        <f>IF('Paste CSV here'!J209="","",'Paste CSV here'!J209)</f>
        <v/>
      </c>
      <c r="M213" s="7">
        <f>IF('Paste CSV here'!K209="","",'Paste CSV here'!K209)</f>
        <v/>
      </c>
      <c r="N213" s="7">
        <f>IF('Paste CSV here'!L209="","",IFERROR(VALUE('Paste CSV here'!L209),'Paste CSV here'!L209))</f>
        <v/>
      </c>
      <c r="O213" s="7">
        <f>IF('Paste CSV here'!M209="","",'Paste CSV here'!M209)</f>
        <v/>
      </c>
      <c r="P213" s="7">
        <f>IF('Paste CSV here'!N209="","",'Paste CSV here'!N209)</f>
        <v/>
      </c>
      <c r="Q213" s="7">
        <f>IF('Paste CSV here'!O209="","",'Paste CSV here'!O209)</f>
        <v/>
      </c>
      <c r="R213" s="7">
        <f>IF('Paste CSV here'!P209="","",'Paste CSV here'!P209)</f>
        <v/>
      </c>
    </row>
    <row r="214">
      <c r="A214" s="7">
        <f>IF(F214="","",ROW()-5)</f>
        <v/>
      </c>
      <c r="B214" s="8" t="n"/>
      <c r="C214" s="7">
        <f>IF('Paste CSV here'!A210="","",'Paste CSV here'!A210)</f>
        <v/>
      </c>
      <c r="D214" s="7">
        <f>IF('Paste CSV here'!B210="","",'Paste CSV here'!B210)</f>
        <v/>
      </c>
      <c r="E214" s="7">
        <f>IF('Paste CSV here'!C210="","",'Paste CSV here'!C210)</f>
        <v/>
      </c>
      <c r="F214" s="7">
        <f>IF('Paste CSV here'!D210="","",'Paste CSV here'!D210)</f>
        <v/>
      </c>
      <c r="G214" s="9">
        <f>IF('Paste CSV here'!E210="","",IFERROR(VALUE('Paste CSV here'!E210),'Paste CSV here'!E210))</f>
        <v/>
      </c>
      <c r="H214" s="7">
        <f>IF('Paste CSV here'!F210="","",'Paste CSV here'!F210)</f>
        <v/>
      </c>
      <c r="I214" s="10">
        <f>IF('Paste CSV here'!G210="","",IFERROR(VALUE(SUBSTITUTE(SUBSTITUTE('Paste CSV here'!G210,"£",""),",","")),""))</f>
        <v/>
      </c>
      <c r="J214" s="11">
        <f>IF(OR(G214="",I214=""),"",ROUND(G214*I214,2))</f>
        <v/>
      </c>
      <c r="K214" s="7">
        <f>IF('Paste CSV here'!I210="","",'Paste CSV here'!I210)</f>
        <v/>
      </c>
      <c r="L214" s="7">
        <f>IF('Paste CSV here'!J210="","",'Paste CSV here'!J210)</f>
        <v/>
      </c>
      <c r="M214" s="7">
        <f>IF('Paste CSV here'!K210="","",'Paste CSV here'!K210)</f>
        <v/>
      </c>
      <c r="N214" s="7">
        <f>IF('Paste CSV here'!L210="","",IFERROR(VALUE('Paste CSV here'!L210),'Paste CSV here'!L210))</f>
        <v/>
      </c>
      <c r="O214" s="7">
        <f>IF('Paste CSV here'!M210="","",'Paste CSV here'!M210)</f>
        <v/>
      </c>
      <c r="P214" s="7">
        <f>IF('Paste CSV here'!N210="","",'Paste CSV here'!N210)</f>
        <v/>
      </c>
      <c r="Q214" s="7">
        <f>IF('Paste CSV here'!O210="","",'Paste CSV here'!O210)</f>
        <v/>
      </c>
      <c r="R214" s="7">
        <f>IF('Paste CSV here'!P210="","",'Paste CSV here'!P210)</f>
        <v/>
      </c>
    </row>
    <row r="215">
      <c r="A215" s="7">
        <f>IF(F215="","",ROW()-5)</f>
        <v/>
      </c>
      <c r="B215" s="8" t="n"/>
      <c r="C215" s="7">
        <f>IF('Paste CSV here'!A211="","",'Paste CSV here'!A211)</f>
        <v/>
      </c>
      <c r="D215" s="7">
        <f>IF('Paste CSV here'!B211="","",'Paste CSV here'!B211)</f>
        <v/>
      </c>
      <c r="E215" s="7">
        <f>IF('Paste CSV here'!C211="","",'Paste CSV here'!C211)</f>
        <v/>
      </c>
      <c r="F215" s="7">
        <f>IF('Paste CSV here'!D211="","",'Paste CSV here'!D211)</f>
        <v/>
      </c>
      <c r="G215" s="9">
        <f>IF('Paste CSV here'!E211="","",IFERROR(VALUE('Paste CSV here'!E211),'Paste CSV here'!E211))</f>
        <v/>
      </c>
      <c r="H215" s="7">
        <f>IF('Paste CSV here'!F211="","",'Paste CSV here'!F211)</f>
        <v/>
      </c>
      <c r="I215" s="10">
        <f>IF('Paste CSV here'!G211="","",IFERROR(VALUE(SUBSTITUTE(SUBSTITUTE('Paste CSV here'!G211,"£",""),",","")),""))</f>
        <v/>
      </c>
      <c r="J215" s="11">
        <f>IF(OR(G215="",I215=""),"",ROUND(G215*I215,2))</f>
        <v/>
      </c>
      <c r="K215" s="7">
        <f>IF('Paste CSV here'!I211="","",'Paste CSV here'!I211)</f>
        <v/>
      </c>
      <c r="L215" s="7">
        <f>IF('Paste CSV here'!J211="","",'Paste CSV here'!J211)</f>
        <v/>
      </c>
      <c r="M215" s="7">
        <f>IF('Paste CSV here'!K211="","",'Paste CSV here'!K211)</f>
        <v/>
      </c>
      <c r="N215" s="7">
        <f>IF('Paste CSV here'!L211="","",IFERROR(VALUE('Paste CSV here'!L211),'Paste CSV here'!L211))</f>
        <v/>
      </c>
      <c r="O215" s="7">
        <f>IF('Paste CSV here'!M211="","",'Paste CSV here'!M211)</f>
        <v/>
      </c>
      <c r="P215" s="7">
        <f>IF('Paste CSV here'!N211="","",'Paste CSV here'!N211)</f>
        <v/>
      </c>
      <c r="Q215" s="7">
        <f>IF('Paste CSV here'!O211="","",'Paste CSV here'!O211)</f>
        <v/>
      </c>
      <c r="R215" s="7">
        <f>IF('Paste CSV here'!P211="","",'Paste CSV here'!P211)</f>
        <v/>
      </c>
    </row>
    <row r="216">
      <c r="A216" s="7">
        <f>IF(F216="","",ROW()-5)</f>
        <v/>
      </c>
      <c r="B216" s="8" t="n"/>
      <c r="C216" s="7">
        <f>IF('Paste CSV here'!A212="","",'Paste CSV here'!A212)</f>
        <v/>
      </c>
      <c r="D216" s="7">
        <f>IF('Paste CSV here'!B212="","",'Paste CSV here'!B212)</f>
        <v/>
      </c>
      <c r="E216" s="7">
        <f>IF('Paste CSV here'!C212="","",'Paste CSV here'!C212)</f>
        <v/>
      </c>
      <c r="F216" s="7">
        <f>IF('Paste CSV here'!D212="","",'Paste CSV here'!D212)</f>
        <v/>
      </c>
      <c r="G216" s="9">
        <f>IF('Paste CSV here'!E212="","",IFERROR(VALUE('Paste CSV here'!E212),'Paste CSV here'!E212))</f>
        <v/>
      </c>
      <c r="H216" s="7">
        <f>IF('Paste CSV here'!F212="","",'Paste CSV here'!F212)</f>
        <v/>
      </c>
      <c r="I216" s="10">
        <f>IF('Paste CSV here'!G212="","",IFERROR(VALUE(SUBSTITUTE(SUBSTITUTE('Paste CSV here'!G212,"£",""),",","")),""))</f>
        <v/>
      </c>
      <c r="J216" s="11">
        <f>IF(OR(G216="",I216=""),"",ROUND(G216*I216,2))</f>
        <v/>
      </c>
      <c r="K216" s="7">
        <f>IF('Paste CSV here'!I212="","",'Paste CSV here'!I212)</f>
        <v/>
      </c>
      <c r="L216" s="7">
        <f>IF('Paste CSV here'!J212="","",'Paste CSV here'!J212)</f>
        <v/>
      </c>
      <c r="M216" s="7">
        <f>IF('Paste CSV here'!K212="","",'Paste CSV here'!K212)</f>
        <v/>
      </c>
      <c r="N216" s="7">
        <f>IF('Paste CSV here'!L212="","",IFERROR(VALUE('Paste CSV here'!L212),'Paste CSV here'!L212))</f>
        <v/>
      </c>
      <c r="O216" s="7">
        <f>IF('Paste CSV here'!M212="","",'Paste CSV here'!M212)</f>
        <v/>
      </c>
      <c r="P216" s="7">
        <f>IF('Paste CSV here'!N212="","",'Paste CSV here'!N212)</f>
        <v/>
      </c>
      <c r="Q216" s="7">
        <f>IF('Paste CSV here'!O212="","",'Paste CSV here'!O212)</f>
        <v/>
      </c>
      <c r="R216" s="7">
        <f>IF('Paste CSV here'!P212="","",'Paste CSV here'!P212)</f>
        <v/>
      </c>
    </row>
    <row r="217">
      <c r="A217" s="7">
        <f>IF(F217="","",ROW()-5)</f>
        <v/>
      </c>
      <c r="B217" s="8" t="n"/>
      <c r="C217" s="7">
        <f>IF('Paste CSV here'!A213="","",'Paste CSV here'!A213)</f>
        <v/>
      </c>
      <c r="D217" s="7">
        <f>IF('Paste CSV here'!B213="","",'Paste CSV here'!B213)</f>
        <v/>
      </c>
      <c r="E217" s="7">
        <f>IF('Paste CSV here'!C213="","",'Paste CSV here'!C213)</f>
        <v/>
      </c>
      <c r="F217" s="7">
        <f>IF('Paste CSV here'!D213="","",'Paste CSV here'!D213)</f>
        <v/>
      </c>
      <c r="G217" s="9">
        <f>IF('Paste CSV here'!E213="","",IFERROR(VALUE('Paste CSV here'!E213),'Paste CSV here'!E213))</f>
        <v/>
      </c>
      <c r="H217" s="7">
        <f>IF('Paste CSV here'!F213="","",'Paste CSV here'!F213)</f>
        <v/>
      </c>
      <c r="I217" s="10">
        <f>IF('Paste CSV here'!G213="","",IFERROR(VALUE(SUBSTITUTE(SUBSTITUTE('Paste CSV here'!G213,"£",""),",","")),""))</f>
        <v/>
      </c>
      <c r="J217" s="11">
        <f>IF(OR(G217="",I217=""),"",ROUND(G217*I217,2))</f>
        <v/>
      </c>
      <c r="K217" s="7">
        <f>IF('Paste CSV here'!I213="","",'Paste CSV here'!I213)</f>
        <v/>
      </c>
      <c r="L217" s="7">
        <f>IF('Paste CSV here'!J213="","",'Paste CSV here'!J213)</f>
        <v/>
      </c>
      <c r="M217" s="7">
        <f>IF('Paste CSV here'!K213="","",'Paste CSV here'!K213)</f>
        <v/>
      </c>
      <c r="N217" s="7">
        <f>IF('Paste CSV here'!L213="","",IFERROR(VALUE('Paste CSV here'!L213),'Paste CSV here'!L213))</f>
        <v/>
      </c>
      <c r="O217" s="7">
        <f>IF('Paste CSV here'!M213="","",'Paste CSV here'!M213)</f>
        <v/>
      </c>
      <c r="P217" s="7">
        <f>IF('Paste CSV here'!N213="","",'Paste CSV here'!N213)</f>
        <v/>
      </c>
      <c r="Q217" s="7">
        <f>IF('Paste CSV here'!O213="","",'Paste CSV here'!O213)</f>
        <v/>
      </c>
      <c r="R217" s="7">
        <f>IF('Paste CSV here'!P213="","",'Paste CSV here'!P213)</f>
        <v/>
      </c>
    </row>
    <row r="218">
      <c r="A218" s="7">
        <f>IF(F218="","",ROW()-5)</f>
        <v/>
      </c>
      <c r="B218" s="8" t="n"/>
      <c r="C218" s="7">
        <f>IF('Paste CSV here'!A214="","",'Paste CSV here'!A214)</f>
        <v/>
      </c>
      <c r="D218" s="7">
        <f>IF('Paste CSV here'!B214="","",'Paste CSV here'!B214)</f>
        <v/>
      </c>
      <c r="E218" s="7">
        <f>IF('Paste CSV here'!C214="","",'Paste CSV here'!C214)</f>
        <v/>
      </c>
      <c r="F218" s="7">
        <f>IF('Paste CSV here'!D214="","",'Paste CSV here'!D214)</f>
        <v/>
      </c>
      <c r="G218" s="9">
        <f>IF('Paste CSV here'!E214="","",IFERROR(VALUE('Paste CSV here'!E214),'Paste CSV here'!E214))</f>
        <v/>
      </c>
      <c r="H218" s="7">
        <f>IF('Paste CSV here'!F214="","",'Paste CSV here'!F214)</f>
        <v/>
      </c>
      <c r="I218" s="10">
        <f>IF('Paste CSV here'!G214="","",IFERROR(VALUE(SUBSTITUTE(SUBSTITUTE('Paste CSV here'!G214,"£",""),",","")),""))</f>
        <v/>
      </c>
      <c r="J218" s="11">
        <f>IF(OR(G218="",I218=""),"",ROUND(G218*I218,2))</f>
        <v/>
      </c>
      <c r="K218" s="7">
        <f>IF('Paste CSV here'!I214="","",'Paste CSV here'!I214)</f>
        <v/>
      </c>
      <c r="L218" s="7">
        <f>IF('Paste CSV here'!J214="","",'Paste CSV here'!J214)</f>
        <v/>
      </c>
      <c r="M218" s="7">
        <f>IF('Paste CSV here'!K214="","",'Paste CSV here'!K214)</f>
        <v/>
      </c>
      <c r="N218" s="7">
        <f>IF('Paste CSV here'!L214="","",IFERROR(VALUE('Paste CSV here'!L214),'Paste CSV here'!L214))</f>
        <v/>
      </c>
      <c r="O218" s="7">
        <f>IF('Paste CSV here'!M214="","",'Paste CSV here'!M214)</f>
        <v/>
      </c>
      <c r="P218" s="7">
        <f>IF('Paste CSV here'!N214="","",'Paste CSV here'!N214)</f>
        <v/>
      </c>
      <c r="Q218" s="7">
        <f>IF('Paste CSV here'!O214="","",'Paste CSV here'!O214)</f>
        <v/>
      </c>
      <c r="R218" s="7">
        <f>IF('Paste CSV here'!P214="","",'Paste CSV here'!P214)</f>
        <v/>
      </c>
    </row>
    <row r="219">
      <c r="A219" s="7">
        <f>IF(F219="","",ROW()-5)</f>
        <v/>
      </c>
      <c r="B219" s="8" t="n"/>
      <c r="C219" s="7">
        <f>IF('Paste CSV here'!A215="","",'Paste CSV here'!A215)</f>
        <v/>
      </c>
      <c r="D219" s="7">
        <f>IF('Paste CSV here'!B215="","",'Paste CSV here'!B215)</f>
        <v/>
      </c>
      <c r="E219" s="7">
        <f>IF('Paste CSV here'!C215="","",'Paste CSV here'!C215)</f>
        <v/>
      </c>
      <c r="F219" s="7">
        <f>IF('Paste CSV here'!D215="","",'Paste CSV here'!D215)</f>
        <v/>
      </c>
      <c r="G219" s="9">
        <f>IF('Paste CSV here'!E215="","",IFERROR(VALUE('Paste CSV here'!E215),'Paste CSV here'!E215))</f>
        <v/>
      </c>
      <c r="H219" s="7">
        <f>IF('Paste CSV here'!F215="","",'Paste CSV here'!F215)</f>
        <v/>
      </c>
      <c r="I219" s="10">
        <f>IF('Paste CSV here'!G215="","",IFERROR(VALUE(SUBSTITUTE(SUBSTITUTE('Paste CSV here'!G215,"£",""),",","")),""))</f>
        <v/>
      </c>
      <c r="J219" s="11">
        <f>IF(OR(G219="",I219=""),"",ROUND(G219*I219,2))</f>
        <v/>
      </c>
      <c r="K219" s="7">
        <f>IF('Paste CSV here'!I215="","",'Paste CSV here'!I215)</f>
        <v/>
      </c>
      <c r="L219" s="7">
        <f>IF('Paste CSV here'!J215="","",'Paste CSV here'!J215)</f>
        <v/>
      </c>
      <c r="M219" s="7">
        <f>IF('Paste CSV here'!K215="","",'Paste CSV here'!K215)</f>
        <v/>
      </c>
      <c r="N219" s="7">
        <f>IF('Paste CSV here'!L215="","",IFERROR(VALUE('Paste CSV here'!L215),'Paste CSV here'!L215))</f>
        <v/>
      </c>
      <c r="O219" s="7">
        <f>IF('Paste CSV here'!M215="","",'Paste CSV here'!M215)</f>
        <v/>
      </c>
      <c r="P219" s="7">
        <f>IF('Paste CSV here'!N215="","",'Paste CSV here'!N215)</f>
        <v/>
      </c>
      <c r="Q219" s="7">
        <f>IF('Paste CSV here'!O215="","",'Paste CSV here'!O215)</f>
        <v/>
      </c>
      <c r="R219" s="7">
        <f>IF('Paste CSV here'!P215="","",'Paste CSV here'!P215)</f>
        <v/>
      </c>
    </row>
    <row r="220">
      <c r="A220" s="7">
        <f>IF(F220="","",ROW()-5)</f>
        <v/>
      </c>
      <c r="B220" s="8" t="n"/>
      <c r="C220" s="7">
        <f>IF('Paste CSV here'!A216="","",'Paste CSV here'!A216)</f>
        <v/>
      </c>
      <c r="D220" s="7">
        <f>IF('Paste CSV here'!B216="","",'Paste CSV here'!B216)</f>
        <v/>
      </c>
      <c r="E220" s="7">
        <f>IF('Paste CSV here'!C216="","",'Paste CSV here'!C216)</f>
        <v/>
      </c>
      <c r="F220" s="7">
        <f>IF('Paste CSV here'!D216="","",'Paste CSV here'!D216)</f>
        <v/>
      </c>
      <c r="G220" s="9">
        <f>IF('Paste CSV here'!E216="","",IFERROR(VALUE('Paste CSV here'!E216),'Paste CSV here'!E216))</f>
        <v/>
      </c>
      <c r="H220" s="7">
        <f>IF('Paste CSV here'!F216="","",'Paste CSV here'!F216)</f>
        <v/>
      </c>
      <c r="I220" s="10">
        <f>IF('Paste CSV here'!G216="","",IFERROR(VALUE(SUBSTITUTE(SUBSTITUTE('Paste CSV here'!G216,"£",""),",","")),""))</f>
        <v/>
      </c>
      <c r="J220" s="11">
        <f>IF(OR(G220="",I220=""),"",ROUND(G220*I220,2))</f>
        <v/>
      </c>
      <c r="K220" s="7">
        <f>IF('Paste CSV here'!I216="","",'Paste CSV here'!I216)</f>
        <v/>
      </c>
      <c r="L220" s="7">
        <f>IF('Paste CSV here'!J216="","",'Paste CSV here'!J216)</f>
        <v/>
      </c>
      <c r="M220" s="7">
        <f>IF('Paste CSV here'!K216="","",'Paste CSV here'!K216)</f>
        <v/>
      </c>
      <c r="N220" s="7">
        <f>IF('Paste CSV here'!L216="","",IFERROR(VALUE('Paste CSV here'!L216),'Paste CSV here'!L216))</f>
        <v/>
      </c>
      <c r="O220" s="7">
        <f>IF('Paste CSV here'!M216="","",'Paste CSV here'!M216)</f>
        <v/>
      </c>
      <c r="P220" s="7">
        <f>IF('Paste CSV here'!N216="","",'Paste CSV here'!N216)</f>
        <v/>
      </c>
      <c r="Q220" s="7">
        <f>IF('Paste CSV here'!O216="","",'Paste CSV here'!O216)</f>
        <v/>
      </c>
      <c r="R220" s="7">
        <f>IF('Paste CSV here'!P216="","",'Paste CSV here'!P216)</f>
        <v/>
      </c>
    </row>
    <row r="221">
      <c r="A221" s="7">
        <f>IF(F221="","",ROW()-5)</f>
        <v/>
      </c>
      <c r="B221" s="8" t="n"/>
      <c r="C221" s="7">
        <f>IF('Paste CSV here'!A217="","",'Paste CSV here'!A217)</f>
        <v/>
      </c>
      <c r="D221" s="7">
        <f>IF('Paste CSV here'!B217="","",'Paste CSV here'!B217)</f>
        <v/>
      </c>
      <c r="E221" s="7">
        <f>IF('Paste CSV here'!C217="","",'Paste CSV here'!C217)</f>
        <v/>
      </c>
      <c r="F221" s="7">
        <f>IF('Paste CSV here'!D217="","",'Paste CSV here'!D217)</f>
        <v/>
      </c>
      <c r="G221" s="9">
        <f>IF('Paste CSV here'!E217="","",IFERROR(VALUE('Paste CSV here'!E217),'Paste CSV here'!E217))</f>
        <v/>
      </c>
      <c r="H221" s="7">
        <f>IF('Paste CSV here'!F217="","",'Paste CSV here'!F217)</f>
        <v/>
      </c>
      <c r="I221" s="10">
        <f>IF('Paste CSV here'!G217="","",IFERROR(VALUE(SUBSTITUTE(SUBSTITUTE('Paste CSV here'!G217,"£",""),",","")),""))</f>
        <v/>
      </c>
      <c r="J221" s="11">
        <f>IF(OR(G221="",I221=""),"",ROUND(G221*I221,2))</f>
        <v/>
      </c>
      <c r="K221" s="7">
        <f>IF('Paste CSV here'!I217="","",'Paste CSV here'!I217)</f>
        <v/>
      </c>
      <c r="L221" s="7">
        <f>IF('Paste CSV here'!J217="","",'Paste CSV here'!J217)</f>
        <v/>
      </c>
      <c r="M221" s="7">
        <f>IF('Paste CSV here'!K217="","",'Paste CSV here'!K217)</f>
        <v/>
      </c>
      <c r="N221" s="7">
        <f>IF('Paste CSV here'!L217="","",IFERROR(VALUE('Paste CSV here'!L217),'Paste CSV here'!L217))</f>
        <v/>
      </c>
      <c r="O221" s="7">
        <f>IF('Paste CSV here'!M217="","",'Paste CSV here'!M217)</f>
        <v/>
      </c>
      <c r="P221" s="7">
        <f>IF('Paste CSV here'!N217="","",'Paste CSV here'!N217)</f>
        <v/>
      </c>
      <c r="Q221" s="7">
        <f>IF('Paste CSV here'!O217="","",'Paste CSV here'!O217)</f>
        <v/>
      </c>
      <c r="R221" s="7">
        <f>IF('Paste CSV here'!P217="","",'Paste CSV here'!P217)</f>
        <v/>
      </c>
    </row>
    <row r="222">
      <c r="A222" s="7">
        <f>IF(F222="","",ROW()-5)</f>
        <v/>
      </c>
      <c r="B222" s="8" t="n"/>
      <c r="C222" s="7">
        <f>IF('Paste CSV here'!A218="","",'Paste CSV here'!A218)</f>
        <v/>
      </c>
      <c r="D222" s="7">
        <f>IF('Paste CSV here'!B218="","",'Paste CSV here'!B218)</f>
        <v/>
      </c>
      <c r="E222" s="7">
        <f>IF('Paste CSV here'!C218="","",'Paste CSV here'!C218)</f>
        <v/>
      </c>
      <c r="F222" s="7">
        <f>IF('Paste CSV here'!D218="","",'Paste CSV here'!D218)</f>
        <v/>
      </c>
      <c r="G222" s="9">
        <f>IF('Paste CSV here'!E218="","",IFERROR(VALUE('Paste CSV here'!E218),'Paste CSV here'!E218))</f>
        <v/>
      </c>
      <c r="H222" s="7">
        <f>IF('Paste CSV here'!F218="","",'Paste CSV here'!F218)</f>
        <v/>
      </c>
      <c r="I222" s="10">
        <f>IF('Paste CSV here'!G218="","",IFERROR(VALUE(SUBSTITUTE(SUBSTITUTE('Paste CSV here'!G218,"£",""),",","")),""))</f>
        <v/>
      </c>
      <c r="J222" s="11">
        <f>IF(OR(G222="",I222=""),"",ROUND(G222*I222,2))</f>
        <v/>
      </c>
      <c r="K222" s="7">
        <f>IF('Paste CSV here'!I218="","",'Paste CSV here'!I218)</f>
        <v/>
      </c>
      <c r="L222" s="7">
        <f>IF('Paste CSV here'!J218="","",'Paste CSV here'!J218)</f>
        <v/>
      </c>
      <c r="M222" s="7">
        <f>IF('Paste CSV here'!K218="","",'Paste CSV here'!K218)</f>
        <v/>
      </c>
      <c r="N222" s="7">
        <f>IF('Paste CSV here'!L218="","",IFERROR(VALUE('Paste CSV here'!L218),'Paste CSV here'!L218))</f>
        <v/>
      </c>
      <c r="O222" s="7">
        <f>IF('Paste CSV here'!M218="","",'Paste CSV here'!M218)</f>
        <v/>
      </c>
      <c r="P222" s="7">
        <f>IF('Paste CSV here'!N218="","",'Paste CSV here'!N218)</f>
        <v/>
      </c>
      <c r="Q222" s="7">
        <f>IF('Paste CSV here'!O218="","",'Paste CSV here'!O218)</f>
        <v/>
      </c>
      <c r="R222" s="7">
        <f>IF('Paste CSV here'!P218="","",'Paste CSV here'!P218)</f>
        <v/>
      </c>
    </row>
    <row r="223">
      <c r="A223" s="7">
        <f>IF(F223="","",ROW()-5)</f>
        <v/>
      </c>
      <c r="B223" s="8" t="n"/>
      <c r="C223" s="7">
        <f>IF('Paste CSV here'!A219="","",'Paste CSV here'!A219)</f>
        <v/>
      </c>
      <c r="D223" s="7">
        <f>IF('Paste CSV here'!B219="","",'Paste CSV here'!B219)</f>
        <v/>
      </c>
      <c r="E223" s="7">
        <f>IF('Paste CSV here'!C219="","",'Paste CSV here'!C219)</f>
        <v/>
      </c>
      <c r="F223" s="7">
        <f>IF('Paste CSV here'!D219="","",'Paste CSV here'!D219)</f>
        <v/>
      </c>
      <c r="G223" s="9">
        <f>IF('Paste CSV here'!E219="","",IFERROR(VALUE('Paste CSV here'!E219),'Paste CSV here'!E219))</f>
        <v/>
      </c>
      <c r="H223" s="7">
        <f>IF('Paste CSV here'!F219="","",'Paste CSV here'!F219)</f>
        <v/>
      </c>
      <c r="I223" s="10">
        <f>IF('Paste CSV here'!G219="","",IFERROR(VALUE(SUBSTITUTE(SUBSTITUTE('Paste CSV here'!G219,"£",""),",","")),""))</f>
        <v/>
      </c>
      <c r="J223" s="11">
        <f>IF(OR(G223="",I223=""),"",ROUND(G223*I223,2))</f>
        <v/>
      </c>
      <c r="K223" s="7">
        <f>IF('Paste CSV here'!I219="","",'Paste CSV here'!I219)</f>
        <v/>
      </c>
      <c r="L223" s="7">
        <f>IF('Paste CSV here'!J219="","",'Paste CSV here'!J219)</f>
        <v/>
      </c>
      <c r="M223" s="7">
        <f>IF('Paste CSV here'!K219="","",'Paste CSV here'!K219)</f>
        <v/>
      </c>
      <c r="N223" s="7">
        <f>IF('Paste CSV here'!L219="","",IFERROR(VALUE('Paste CSV here'!L219),'Paste CSV here'!L219))</f>
        <v/>
      </c>
      <c r="O223" s="7">
        <f>IF('Paste CSV here'!M219="","",'Paste CSV here'!M219)</f>
        <v/>
      </c>
      <c r="P223" s="7">
        <f>IF('Paste CSV here'!N219="","",'Paste CSV here'!N219)</f>
        <v/>
      </c>
      <c r="Q223" s="7">
        <f>IF('Paste CSV here'!O219="","",'Paste CSV here'!O219)</f>
        <v/>
      </c>
      <c r="R223" s="7">
        <f>IF('Paste CSV here'!P219="","",'Paste CSV here'!P219)</f>
        <v/>
      </c>
    </row>
    <row r="224">
      <c r="A224" s="7">
        <f>IF(F224="","",ROW()-5)</f>
        <v/>
      </c>
      <c r="B224" s="8" t="n"/>
      <c r="C224" s="7">
        <f>IF('Paste CSV here'!A220="","",'Paste CSV here'!A220)</f>
        <v/>
      </c>
      <c r="D224" s="7">
        <f>IF('Paste CSV here'!B220="","",'Paste CSV here'!B220)</f>
        <v/>
      </c>
      <c r="E224" s="7">
        <f>IF('Paste CSV here'!C220="","",'Paste CSV here'!C220)</f>
        <v/>
      </c>
      <c r="F224" s="7">
        <f>IF('Paste CSV here'!D220="","",'Paste CSV here'!D220)</f>
        <v/>
      </c>
      <c r="G224" s="9">
        <f>IF('Paste CSV here'!E220="","",IFERROR(VALUE('Paste CSV here'!E220),'Paste CSV here'!E220))</f>
        <v/>
      </c>
      <c r="H224" s="7">
        <f>IF('Paste CSV here'!F220="","",'Paste CSV here'!F220)</f>
        <v/>
      </c>
      <c r="I224" s="10">
        <f>IF('Paste CSV here'!G220="","",IFERROR(VALUE(SUBSTITUTE(SUBSTITUTE('Paste CSV here'!G220,"£",""),",","")),""))</f>
        <v/>
      </c>
      <c r="J224" s="11">
        <f>IF(OR(G224="",I224=""),"",ROUND(G224*I224,2))</f>
        <v/>
      </c>
      <c r="K224" s="7">
        <f>IF('Paste CSV here'!I220="","",'Paste CSV here'!I220)</f>
        <v/>
      </c>
      <c r="L224" s="7">
        <f>IF('Paste CSV here'!J220="","",'Paste CSV here'!J220)</f>
        <v/>
      </c>
      <c r="M224" s="7">
        <f>IF('Paste CSV here'!K220="","",'Paste CSV here'!K220)</f>
        <v/>
      </c>
      <c r="N224" s="7">
        <f>IF('Paste CSV here'!L220="","",IFERROR(VALUE('Paste CSV here'!L220),'Paste CSV here'!L220))</f>
        <v/>
      </c>
      <c r="O224" s="7">
        <f>IF('Paste CSV here'!M220="","",'Paste CSV here'!M220)</f>
        <v/>
      </c>
      <c r="P224" s="7">
        <f>IF('Paste CSV here'!N220="","",'Paste CSV here'!N220)</f>
        <v/>
      </c>
      <c r="Q224" s="7">
        <f>IF('Paste CSV here'!O220="","",'Paste CSV here'!O220)</f>
        <v/>
      </c>
      <c r="R224" s="7">
        <f>IF('Paste CSV here'!P220="","",'Paste CSV here'!P220)</f>
        <v/>
      </c>
    </row>
    <row r="225">
      <c r="A225" s="7">
        <f>IF(F225="","",ROW()-5)</f>
        <v/>
      </c>
      <c r="B225" s="8" t="n"/>
      <c r="C225" s="7">
        <f>IF('Paste CSV here'!A221="","",'Paste CSV here'!A221)</f>
        <v/>
      </c>
      <c r="D225" s="7">
        <f>IF('Paste CSV here'!B221="","",'Paste CSV here'!B221)</f>
        <v/>
      </c>
      <c r="E225" s="7">
        <f>IF('Paste CSV here'!C221="","",'Paste CSV here'!C221)</f>
        <v/>
      </c>
      <c r="F225" s="7">
        <f>IF('Paste CSV here'!D221="","",'Paste CSV here'!D221)</f>
        <v/>
      </c>
      <c r="G225" s="9">
        <f>IF('Paste CSV here'!E221="","",IFERROR(VALUE('Paste CSV here'!E221),'Paste CSV here'!E221))</f>
        <v/>
      </c>
      <c r="H225" s="7">
        <f>IF('Paste CSV here'!F221="","",'Paste CSV here'!F221)</f>
        <v/>
      </c>
      <c r="I225" s="10">
        <f>IF('Paste CSV here'!G221="","",IFERROR(VALUE(SUBSTITUTE(SUBSTITUTE('Paste CSV here'!G221,"£",""),",","")),""))</f>
        <v/>
      </c>
      <c r="J225" s="11">
        <f>IF(OR(G225="",I225=""),"",ROUND(G225*I225,2))</f>
        <v/>
      </c>
      <c r="K225" s="7">
        <f>IF('Paste CSV here'!I221="","",'Paste CSV here'!I221)</f>
        <v/>
      </c>
      <c r="L225" s="7">
        <f>IF('Paste CSV here'!J221="","",'Paste CSV here'!J221)</f>
        <v/>
      </c>
      <c r="M225" s="7">
        <f>IF('Paste CSV here'!K221="","",'Paste CSV here'!K221)</f>
        <v/>
      </c>
      <c r="N225" s="7">
        <f>IF('Paste CSV here'!L221="","",IFERROR(VALUE('Paste CSV here'!L221),'Paste CSV here'!L221))</f>
        <v/>
      </c>
      <c r="O225" s="7">
        <f>IF('Paste CSV here'!M221="","",'Paste CSV here'!M221)</f>
        <v/>
      </c>
      <c r="P225" s="7">
        <f>IF('Paste CSV here'!N221="","",'Paste CSV here'!N221)</f>
        <v/>
      </c>
      <c r="Q225" s="7">
        <f>IF('Paste CSV here'!O221="","",'Paste CSV here'!O221)</f>
        <v/>
      </c>
      <c r="R225" s="7">
        <f>IF('Paste CSV here'!P221="","",'Paste CSV here'!P221)</f>
        <v/>
      </c>
    </row>
    <row r="226">
      <c r="A226" s="7">
        <f>IF(F226="","",ROW()-5)</f>
        <v/>
      </c>
      <c r="B226" s="8" t="n"/>
      <c r="C226" s="7">
        <f>IF('Paste CSV here'!A222="","",'Paste CSV here'!A222)</f>
        <v/>
      </c>
      <c r="D226" s="7">
        <f>IF('Paste CSV here'!B222="","",'Paste CSV here'!B222)</f>
        <v/>
      </c>
      <c r="E226" s="7">
        <f>IF('Paste CSV here'!C222="","",'Paste CSV here'!C222)</f>
        <v/>
      </c>
      <c r="F226" s="7">
        <f>IF('Paste CSV here'!D222="","",'Paste CSV here'!D222)</f>
        <v/>
      </c>
      <c r="G226" s="9">
        <f>IF('Paste CSV here'!E222="","",IFERROR(VALUE('Paste CSV here'!E222),'Paste CSV here'!E222))</f>
        <v/>
      </c>
      <c r="H226" s="7">
        <f>IF('Paste CSV here'!F222="","",'Paste CSV here'!F222)</f>
        <v/>
      </c>
      <c r="I226" s="10">
        <f>IF('Paste CSV here'!G222="","",IFERROR(VALUE(SUBSTITUTE(SUBSTITUTE('Paste CSV here'!G222,"£",""),",","")),""))</f>
        <v/>
      </c>
      <c r="J226" s="11">
        <f>IF(OR(G226="",I226=""),"",ROUND(G226*I226,2))</f>
        <v/>
      </c>
      <c r="K226" s="7">
        <f>IF('Paste CSV here'!I222="","",'Paste CSV here'!I222)</f>
        <v/>
      </c>
      <c r="L226" s="7">
        <f>IF('Paste CSV here'!J222="","",'Paste CSV here'!J222)</f>
        <v/>
      </c>
      <c r="M226" s="7">
        <f>IF('Paste CSV here'!K222="","",'Paste CSV here'!K222)</f>
        <v/>
      </c>
      <c r="N226" s="7">
        <f>IF('Paste CSV here'!L222="","",IFERROR(VALUE('Paste CSV here'!L222),'Paste CSV here'!L222))</f>
        <v/>
      </c>
      <c r="O226" s="7">
        <f>IF('Paste CSV here'!M222="","",'Paste CSV here'!M222)</f>
        <v/>
      </c>
      <c r="P226" s="7">
        <f>IF('Paste CSV here'!N222="","",'Paste CSV here'!N222)</f>
        <v/>
      </c>
      <c r="Q226" s="7">
        <f>IF('Paste CSV here'!O222="","",'Paste CSV here'!O222)</f>
        <v/>
      </c>
      <c r="R226" s="7">
        <f>IF('Paste CSV here'!P222="","",'Paste CSV here'!P222)</f>
        <v/>
      </c>
    </row>
    <row r="227">
      <c r="A227" s="7">
        <f>IF(F227="","",ROW()-5)</f>
        <v/>
      </c>
      <c r="B227" s="8" t="n"/>
      <c r="C227" s="7">
        <f>IF('Paste CSV here'!A223="","",'Paste CSV here'!A223)</f>
        <v/>
      </c>
      <c r="D227" s="7">
        <f>IF('Paste CSV here'!B223="","",'Paste CSV here'!B223)</f>
        <v/>
      </c>
      <c r="E227" s="7">
        <f>IF('Paste CSV here'!C223="","",'Paste CSV here'!C223)</f>
        <v/>
      </c>
      <c r="F227" s="7">
        <f>IF('Paste CSV here'!D223="","",'Paste CSV here'!D223)</f>
        <v/>
      </c>
      <c r="G227" s="9">
        <f>IF('Paste CSV here'!E223="","",IFERROR(VALUE('Paste CSV here'!E223),'Paste CSV here'!E223))</f>
        <v/>
      </c>
      <c r="H227" s="7">
        <f>IF('Paste CSV here'!F223="","",'Paste CSV here'!F223)</f>
        <v/>
      </c>
      <c r="I227" s="10">
        <f>IF('Paste CSV here'!G223="","",IFERROR(VALUE(SUBSTITUTE(SUBSTITUTE('Paste CSV here'!G223,"£",""),",","")),""))</f>
        <v/>
      </c>
      <c r="J227" s="11">
        <f>IF(OR(G227="",I227=""),"",ROUND(G227*I227,2))</f>
        <v/>
      </c>
      <c r="K227" s="7">
        <f>IF('Paste CSV here'!I223="","",'Paste CSV here'!I223)</f>
        <v/>
      </c>
      <c r="L227" s="7">
        <f>IF('Paste CSV here'!J223="","",'Paste CSV here'!J223)</f>
        <v/>
      </c>
      <c r="M227" s="7">
        <f>IF('Paste CSV here'!K223="","",'Paste CSV here'!K223)</f>
        <v/>
      </c>
      <c r="N227" s="7">
        <f>IF('Paste CSV here'!L223="","",IFERROR(VALUE('Paste CSV here'!L223),'Paste CSV here'!L223))</f>
        <v/>
      </c>
      <c r="O227" s="7">
        <f>IF('Paste CSV here'!M223="","",'Paste CSV here'!M223)</f>
        <v/>
      </c>
      <c r="P227" s="7">
        <f>IF('Paste CSV here'!N223="","",'Paste CSV here'!N223)</f>
        <v/>
      </c>
      <c r="Q227" s="7">
        <f>IF('Paste CSV here'!O223="","",'Paste CSV here'!O223)</f>
        <v/>
      </c>
      <c r="R227" s="7">
        <f>IF('Paste CSV here'!P223="","",'Paste CSV here'!P223)</f>
        <v/>
      </c>
    </row>
    <row r="228">
      <c r="A228" s="7">
        <f>IF(F228="","",ROW()-5)</f>
        <v/>
      </c>
      <c r="B228" s="8" t="n"/>
      <c r="C228" s="7">
        <f>IF('Paste CSV here'!A224="","",'Paste CSV here'!A224)</f>
        <v/>
      </c>
      <c r="D228" s="7">
        <f>IF('Paste CSV here'!B224="","",'Paste CSV here'!B224)</f>
        <v/>
      </c>
      <c r="E228" s="7">
        <f>IF('Paste CSV here'!C224="","",'Paste CSV here'!C224)</f>
        <v/>
      </c>
      <c r="F228" s="7">
        <f>IF('Paste CSV here'!D224="","",'Paste CSV here'!D224)</f>
        <v/>
      </c>
      <c r="G228" s="9">
        <f>IF('Paste CSV here'!E224="","",IFERROR(VALUE('Paste CSV here'!E224),'Paste CSV here'!E224))</f>
        <v/>
      </c>
      <c r="H228" s="7">
        <f>IF('Paste CSV here'!F224="","",'Paste CSV here'!F224)</f>
        <v/>
      </c>
      <c r="I228" s="10">
        <f>IF('Paste CSV here'!G224="","",IFERROR(VALUE(SUBSTITUTE(SUBSTITUTE('Paste CSV here'!G224,"£",""),",","")),""))</f>
        <v/>
      </c>
      <c r="J228" s="11">
        <f>IF(OR(G228="",I228=""),"",ROUND(G228*I228,2))</f>
        <v/>
      </c>
      <c r="K228" s="7">
        <f>IF('Paste CSV here'!I224="","",'Paste CSV here'!I224)</f>
        <v/>
      </c>
      <c r="L228" s="7">
        <f>IF('Paste CSV here'!J224="","",'Paste CSV here'!J224)</f>
        <v/>
      </c>
      <c r="M228" s="7">
        <f>IF('Paste CSV here'!K224="","",'Paste CSV here'!K224)</f>
        <v/>
      </c>
      <c r="N228" s="7">
        <f>IF('Paste CSV here'!L224="","",IFERROR(VALUE('Paste CSV here'!L224),'Paste CSV here'!L224))</f>
        <v/>
      </c>
      <c r="O228" s="7">
        <f>IF('Paste CSV here'!M224="","",'Paste CSV here'!M224)</f>
        <v/>
      </c>
      <c r="P228" s="7">
        <f>IF('Paste CSV here'!N224="","",'Paste CSV here'!N224)</f>
        <v/>
      </c>
      <c r="Q228" s="7">
        <f>IF('Paste CSV here'!O224="","",'Paste CSV here'!O224)</f>
        <v/>
      </c>
      <c r="R228" s="7">
        <f>IF('Paste CSV here'!P224="","",'Paste CSV here'!P224)</f>
        <v/>
      </c>
    </row>
    <row r="229">
      <c r="A229" s="7">
        <f>IF(F229="","",ROW()-5)</f>
        <v/>
      </c>
      <c r="B229" s="8" t="n"/>
      <c r="C229" s="7">
        <f>IF('Paste CSV here'!A225="","",'Paste CSV here'!A225)</f>
        <v/>
      </c>
      <c r="D229" s="7">
        <f>IF('Paste CSV here'!B225="","",'Paste CSV here'!B225)</f>
        <v/>
      </c>
      <c r="E229" s="7">
        <f>IF('Paste CSV here'!C225="","",'Paste CSV here'!C225)</f>
        <v/>
      </c>
      <c r="F229" s="7">
        <f>IF('Paste CSV here'!D225="","",'Paste CSV here'!D225)</f>
        <v/>
      </c>
      <c r="G229" s="9">
        <f>IF('Paste CSV here'!E225="","",IFERROR(VALUE('Paste CSV here'!E225),'Paste CSV here'!E225))</f>
        <v/>
      </c>
      <c r="H229" s="7">
        <f>IF('Paste CSV here'!F225="","",'Paste CSV here'!F225)</f>
        <v/>
      </c>
      <c r="I229" s="10">
        <f>IF('Paste CSV here'!G225="","",IFERROR(VALUE(SUBSTITUTE(SUBSTITUTE('Paste CSV here'!G225,"£",""),",","")),""))</f>
        <v/>
      </c>
      <c r="J229" s="11">
        <f>IF(OR(G229="",I229=""),"",ROUND(G229*I229,2))</f>
        <v/>
      </c>
      <c r="K229" s="7">
        <f>IF('Paste CSV here'!I225="","",'Paste CSV here'!I225)</f>
        <v/>
      </c>
      <c r="L229" s="7">
        <f>IF('Paste CSV here'!J225="","",'Paste CSV here'!J225)</f>
        <v/>
      </c>
      <c r="M229" s="7">
        <f>IF('Paste CSV here'!K225="","",'Paste CSV here'!K225)</f>
        <v/>
      </c>
      <c r="N229" s="7">
        <f>IF('Paste CSV here'!L225="","",IFERROR(VALUE('Paste CSV here'!L225),'Paste CSV here'!L225))</f>
        <v/>
      </c>
      <c r="O229" s="7">
        <f>IF('Paste CSV here'!M225="","",'Paste CSV here'!M225)</f>
        <v/>
      </c>
      <c r="P229" s="7">
        <f>IF('Paste CSV here'!N225="","",'Paste CSV here'!N225)</f>
        <v/>
      </c>
      <c r="Q229" s="7">
        <f>IF('Paste CSV here'!O225="","",'Paste CSV here'!O225)</f>
        <v/>
      </c>
      <c r="R229" s="7">
        <f>IF('Paste CSV here'!P225="","",'Paste CSV here'!P225)</f>
        <v/>
      </c>
    </row>
    <row r="230">
      <c r="A230" s="7">
        <f>IF(F230="","",ROW()-5)</f>
        <v/>
      </c>
      <c r="B230" s="8" t="n"/>
      <c r="C230" s="7">
        <f>IF('Paste CSV here'!A226="","",'Paste CSV here'!A226)</f>
        <v/>
      </c>
      <c r="D230" s="7">
        <f>IF('Paste CSV here'!B226="","",'Paste CSV here'!B226)</f>
        <v/>
      </c>
      <c r="E230" s="7">
        <f>IF('Paste CSV here'!C226="","",'Paste CSV here'!C226)</f>
        <v/>
      </c>
      <c r="F230" s="7">
        <f>IF('Paste CSV here'!D226="","",'Paste CSV here'!D226)</f>
        <v/>
      </c>
      <c r="G230" s="9">
        <f>IF('Paste CSV here'!E226="","",IFERROR(VALUE('Paste CSV here'!E226),'Paste CSV here'!E226))</f>
        <v/>
      </c>
      <c r="H230" s="7">
        <f>IF('Paste CSV here'!F226="","",'Paste CSV here'!F226)</f>
        <v/>
      </c>
      <c r="I230" s="10">
        <f>IF('Paste CSV here'!G226="","",IFERROR(VALUE(SUBSTITUTE(SUBSTITUTE('Paste CSV here'!G226,"£",""),",","")),""))</f>
        <v/>
      </c>
      <c r="J230" s="11">
        <f>IF(OR(G230="",I230=""),"",ROUND(G230*I230,2))</f>
        <v/>
      </c>
      <c r="K230" s="7">
        <f>IF('Paste CSV here'!I226="","",'Paste CSV here'!I226)</f>
        <v/>
      </c>
      <c r="L230" s="7">
        <f>IF('Paste CSV here'!J226="","",'Paste CSV here'!J226)</f>
        <v/>
      </c>
      <c r="M230" s="7">
        <f>IF('Paste CSV here'!K226="","",'Paste CSV here'!K226)</f>
        <v/>
      </c>
      <c r="N230" s="7">
        <f>IF('Paste CSV here'!L226="","",IFERROR(VALUE('Paste CSV here'!L226),'Paste CSV here'!L226))</f>
        <v/>
      </c>
      <c r="O230" s="7">
        <f>IF('Paste CSV here'!M226="","",'Paste CSV here'!M226)</f>
        <v/>
      </c>
      <c r="P230" s="7">
        <f>IF('Paste CSV here'!N226="","",'Paste CSV here'!N226)</f>
        <v/>
      </c>
      <c r="Q230" s="7">
        <f>IF('Paste CSV here'!O226="","",'Paste CSV here'!O226)</f>
        <v/>
      </c>
      <c r="R230" s="7">
        <f>IF('Paste CSV here'!P226="","",'Paste CSV here'!P226)</f>
        <v/>
      </c>
    </row>
    <row r="231">
      <c r="A231" s="7">
        <f>IF(F231="","",ROW()-5)</f>
        <v/>
      </c>
      <c r="B231" s="8" t="n"/>
      <c r="C231" s="7">
        <f>IF('Paste CSV here'!A227="","",'Paste CSV here'!A227)</f>
        <v/>
      </c>
      <c r="D231" s="7">
        <f>IF('Paste CSV here'!B227="","",'Paste CSV here'!B227)</f>
        <v/>
      </c>
      <c r="E231" s="7">
        <f>IF('Paste CSV here'!C227="","",'Paste CSV here'!C227)</f>
        <v/>
      </c>
      <c r="F231" s="7">
        <f>IF('Paste CSV here'!D227="","",'Paste CSV here'!D227)</f>
        <v/>
      </c>
      <c r="G231" s="9">
        <f>IF('Paste CSV here'!E227="","",IFERROR(VALUE('Paste CSV here'!E227),'Paste CSV here'!E227))</f>
        <v/>
      </c>
      <c r="H231" s="7">
        <f>IF('Paste CSV here'!F227="","",'Paste CSV here'!F227)</f>
        <v/>
      </c>
      <c r="I231" s="10">
        <f>IF('Paste CSV here'!G227="","",IFERROR(VALUE(SUBSTITUTE(SUBSTITUTE('Paste CSV here'!G227,"£",""),",","")),""))</f>
        <v/>
      </c>
      <c r="J231" s="11">
        <f>IF(OR(G231="",I231=""),"",ROUND(G231*I231,2))</f>
        <v/>
      </c>
      <c r="K231" s="7">
        <f>IF('Paste CSV here'!I227="","",'Paste CSV here'!I227)</f>
        <v/>
      </c>
      <c r="L231" s="7">
        <f>IF('Paste CSV here'!J227="","",'Paste CSV here'!J227)</f>
        <v/>
      </c>
      <c r="M231" s="7">
        <f>IF('Paste CSV here'!K227="","",'Paste CSV here'!K227)</f>
        <v/>
      </c>
      <c r="N231" s="7">
        <f>IF('Paste CSV here'!L227="","",IFERROR(VALUE('Paste CSV here'!L227),'Paste CSV here'!L227))</f>
        <v/>
      </c>
      <c r="O231" s="7">
        <f>IF('Paste CSV here'!M227="","",'Paste CSV here'!M227)</f>
        <v/>
      </c>
      <c r="P231" s="7">
        <f>IF('Paste CSV here'!N227="","",'Paste CSV here'!N227)</f>
        <v/>
      </c>
      <c r="Q231" s="7">
        <f>IF('Paste CSV here'!O227="","",'Paste CSV here'!O227)</f>
        <v/>
      </c>
      <c r="R231" s="7">
        <f>IF('Paste CSV here'!P227="","",'Paste CSV here'!P227)</f>
        <v/>
      </c>
    </row>
    <row r="232">
      <c r="A232" s="7">
        <f>IF(F232="","",ROW()-5)</f>
        <v/>
      </c>
      <c r="B232" s="8" t="n"/>
      <c r="C232" s="7">
        <f>IF('Paste CSV here'!A228="","",'Paste CSV here'!A228)</f>
        <v/>
      </c>
      <c r="D232" s="7">
        <f>IF('Paste CSV here'!B228="","",'Paste CSV here'!B228)</f>
        <v/>
      </c>
      <c r="E232" s="7">
        <f>IF('Paste CSV here'!C228="","",'Paste CSV here'!C228)</f>
        <v/>
      </c>
      <c r="F232" s="7">
        <f>IF('Paste CSV here'!D228="","",'Paste CSV here'!D228)</f>
        <v/>
      </c>
      <c r="G232" s="9">
        <f>IF('Paste CSV here'!E228="","",IFERROR(VALUE('Paste CSV here'!E228),'Paste CSV here'!E228))</f>
        <v/>
      </c>
      <c r="H232" s="7">
        <f>IF('Paste CSV here'!F228="","",'Paste CSV here'!F228)</f>
        <v/>
      </c>
      <c r="I232" s="10">
        <f>IF('Paste CSV here'!G228="","",IFERROR(VALUE(SUBSTITUTE(SUBSTITUTE('Paste CSV here'!G228,"£",""),",","")),""))</f>
        <v/>
      </c>
      <c r="J232" s="11">
        <f>IF(OR(G232="",I232=""),"",ROUND(G232*I232,2))</f>
        <v/>
      </c>
      <c r="K232" s="7">
        <f>IF('Paste CSV here'!I228="","",'Paste CSV here'!I228)</f>
        <v/>
      </c>
      <c r="L232" s="7">
        <f>IF('Paste CSV here'!J228="","",'Paste CSV here'!J228)</f>
        <v/>
      </c>
      <c r="M232" s="7">
        <f>IF('Paste CSV here'!K228="","",'Paste CSV here'!K228)</f>
        <v/>
      </c>
      <c r="N232" s="7">
        <f>IF('Paste CSV here'!L228="","",IFERROR(VALUE('Paste CSV here'!L228),'Paste CSV here'!L228))</f>
        <v/>
      </c>
      <c r="O232" s="7">
        <f>IF('Paste CSV here'!M228="","",'Paste CSV here'!M228)</f>
        <v/>
      </c>
      <c r="P232" s="7">
        <f>IF('Paste CSV here'!N228="","",'Paste CSV here'!N228)</f>
        <v/>
      </c>
      <c r="Q232" s="7">
        <f>IF('Paste CSV here'!O228="","",'Paste CSV here'!O228)</f>
        <v/>
      </c>
      <c r="R232" s="7">
        <f>IF('Paste CSV here'!P228="","",'Paste CSV here'!P228)</f>
        <v/>
      </c>
    </row>
    <row r="233">
      <c r="A233" s="7">
        <f>IF(F233="","",ROW()-5)</f>
        <v/>
      </c>
      <c r="B233" s="8" t="n"/>
      <c r="C233" s="7">
        <f>IF('Paste CSV here'!A229="","",'Paste CSV here'!A229)</f>
        <v/>
      </c>
      <c r="D233" s="7">
        <f>IF('Paste CSV here'!B229="","",'Paste CSV here'!B229)</f>
        <v/>
      </c>
      <c r="E233" s="7">
        <f>IF('Paste CSV here'!C229="","",'Paste CSV here'!C229)</f>
        <v/>
      </c>
      <c r="F233" s="7">
        <f>IF('Paste CSV here'!D229="","",'Paste CSV here'!D229)</f>
        <v/>
      </c>
      <c r="G233" s="9">
        <f>IF('Paste CSV here'!E229="","",IFERROR(VALUE('Paste CSV here'!E229),'Paste CSV here'!E229))</f>
        <v/>
      </c>
      <c r="H233" s="7">
        <f>IF('Paste CSV here'!F229="","",'Paste CSV here'!F229)</f>
        <v/>
      </c>
      <c r="I233" s="10">
        <f>IF('Paste CSV here'!G229="","",IFERROR(VALUE(SUBSTITUTE(SUBSTITUTE('Paste CSV here'!G229,"£",""),",","")),""))</f>
        <v/>
      </c>
      <c r="J233" s="11">
        <f>IF(OR(G233="",I233=""),"",ROUND(G233*I233,2))</f>
        <v/>
      </c>
      <c r="K233" s="7">
        <f>IF('Paste CSV here'!I229="","",'Paste CSV here'!I229)</f>
        <v/>
      </c>
      <c r="L233" s="7">
        <f>IF('Paste CSV here'!J229="","",'Paste CSV here'!J229)</f>
        <v/>
      </c>
      <c r="M233" s="7">
        <f>IF('Paste CSV here'!K229="","",'Paste CSV here'!K229)</f>
        <v/>
      </c>
      <c r="N233" s="7">
        <f>IF('Paste CSV here'!L229="","",IFERROR(VALUE('Paste CSV here'!L229),'Paste CSV here'!L229))</f>
        <v/>
      </c>
      <c r="O233" s="7">
        <f>IF('Paste CSV here'!M229="","",'Paste CSV here'!M229)</f>
        <v/>
      </c>
      <c r="P233" s="7">
        <f>IF('Paste CSV here'!N229="","",'Paste CSV here'!N229)</f>
        <v/>
      </c>
      <c r="Q233" s="7">
        <f>IF('Paste CSV here'!O229="","",'Paste CSV here'!O229)</f>
        <v/>
      </c>
      <c r="R233" s="7">
        <f>IF('Paste CSV here'!P229="","",'Paste CSV here'!P229)</f>
        <v/>
      </c>
    </row>
    <row r="234">
      <c r="A234" s="7">
        <f>IF(F234="","",ROW()-5)</f>
        <v/>
      </c>
      <c r="B234" s="8" t="n"/>
      <c r="C234" s="7">
        <f>IF('Paste CSV here'!A230="","",'Paste CSV here'!A230)</f>
        <v/>
      </c>
      <c r="D234" s="7">
        <f>IF('Paste CSV here'!B230="","",'Paste CSV here'!B230)</f>
        <v/>
      </c>
      <c r="E234" s="7">
        <f>IF('Paste CSV here'!C230="","",'Paste CSV here'!C230)</f>
        <v/>
      </c>
      <c r="F234" s="7">
        <f>IF('Paste CSV here'!D230="","",'Paste CSV here'!D230)</f>
        <v/>
      </c>
      <c r="G234" s="9">
        <f>IF('Paste CSV here'!E230="","",IFERROR(VALUE('Paste CSV here'!E230),'Paste CSV here'!E230))</f>
        <v/>
      </c>
      <c r="H234" s="7">
        <f>IF('Paste CSV here'!F230="","",'Paste CSV here'!F230)</f>
        <v/>
      </c>
      <c r="I234" s="10">
        <f>IF('Paste CSV here'!G230="","",IFERROR(VALUE(SUBSTITUTE(SUBSTITUTE('Paste CSV here'!G230,"£",""),",","")),""))</f>
        <v/>
      </c>
      <c r="J234" s="11">
        <f>IF(OR(G234="",I234=""),"",ROUND(G234*I234,2))</f>
        <v/>
      </c>
      <c r="K234" s="7">
        <f>IF('Paste CSV here'!I230="","",'Paste CSV here'!I230)</f>
        <v/>
      </c>
      <c r="L234" s="7">
        <f>IF('Paste CSV here'!J230="","",'Paste CSV here'!J230)</f>
        <v/>
      </c>
      <c r="M234" s="7">
        <f>IF('Paste CSV here'!K230="","",'Paste CSV here'!K230)</f>
        <v/>
      </c>
      <c r="N234" s="7">
        <f>IF('Paste CSV here'!L230="","",IFERROR(VALUE('Paste CSV here'!L230),'Paste CSV here'!L230))</f>
        <v/>
      </c>
      <c r="O234" s="7">
        <f>IF('Paste CSV here'!M230="","",'Paste CSV here'!M230)</f>
        <v/>
      </c>
      <c r="P234" s="7">
        <f>IF('Paste CSV here'!N230="","",'Paste CSV here'!N230)</f>
        <v/>
      </c>
      <c r="Q234" s="7">
        <f>IF('Paste CSV here'!O230="","",'Paste CSV here'!O230)</f>
        <v/>
      </c>
      <c r="R234" s="7">
        <f>IF('Paste CSV here'!P230="","",'Paste CSV here'!P230)</f>
        <v/>
      </c>
    </row>
    <row r="235">
      <c r="A235" s="7">
        <f>IF(F235="","",ROW()-5)</f>
        <v/>
      </c>
      <c r="B235" s="8" t="n"/>
      <c r="C235" s="7">
        <f>IF('Paste CSV here'!A231="","",'Paste CSV here'!A231)</f>
        <v/>
      </c>
      <c r="D235" s="7">
        <f>IF('Paste CSV here'!B231="","",'Paste CSV here'!B231)</f>
        <v/>
      </c>
      <c r="E235" s="7">
        <f>IF('Paste CSV here'!C231="","",'Paste CSV here'!C231)</f>
        <v/>
      </c>
      <c r="F235" s="7">
        <f>IF('Paste CSV here'!D231="","",'Paste CSV here'!D231)</f>
        <v/>
      </c>
      <c r="G235" s="9">
        <f>IF('Paste CSV here'!E231="","",IFERROR(VALUE('Paste CSV here'!E231),'Paste CSV here'!E231))</f>
        <v/>
      </c>
      <c r="H235" s="7">
        <f>IF('Paste CSV here'!F231="","",'Paste CSV here'!F231)</f>
        <v/>
      </c>
      <c r="I235" s="10">
        <f>IF('Paste CSV here'!G231="","",IFERROR(VALUE(SUBSTITUTE(SUBSTITUTE('Paste CSV here'!G231,"£",""),",","")),""))</f>
        <v/>
      </c>
      <c r="J235" s="11">
        <f>IF(OR(G235="",I235=""),"",ROUND(G235*I235,2))</f>
        <v/>
      </c>
      <c r="K235" s="7">
        <f>IF('Paste CSV here'!I231="","",'Paste CSV here'!I231)</f>
        <v/>
      </c>
      <c r="L235" s="7">
        <f>IF('Paste CSV here'!J231="","",'Paste CSV here'!J231)</f>
        <v/>
      </c>
      <c r="M235" s="7">
        <f>IF('Paste CSV here'!K231="","",'Paste CSV here'!K231)</f>
        <v/>
      </c>
      <c r="N235" s="7">
        <f>IF('Paste CSV here'!L231="","",IFERROR(VALUE('Paste CSV here'!L231),'Paste CSV here'!L231))</f>
        <v/>
      </c>
      <c r="O235" s="7">
        <f>IF('Paste CSV here'!M231="","",'Paste CSV here'!M231)</f>
        <v/>
      </c>
      <c r="P235" s="7">
        <f>IF('Paste CSV here'!N231="","",'Paste CSV here'!N231)</f>
        <v/>
      </c>
      <c r="Q235" s="7">
        <f>IF('Paste CSV here'!O231="","",'Paste CSV here'!O231)</f>
        <v/>
      </c>
      <c r="R235" s="7">
        <f>IF('Paste CSV here'!P231="","",'Paste CSV here'!P231)</f>
        <v/>
      </c>
    </row>
    <row r="236">
      <c r="A236" s="7">
        <f>IF(F236="","",ROW()-5)</f>
        <v/>
      </c>
      <c r="B236" s="8" t="n"/>
      <c r="C236" s="7">
        <f>IF('Paste CSV here'!A232="","",'Paste CSV here'!A232)</f>
        <v/>
      </c>
      <c r="D236" s="7">
        <f>IF('Paste CSV here'!B232="","",'Paste CSV here'!B232)</f>
        <v/>
      </c>
      <c r="E236" s="7">
        <f>IF('Paste CSV here'!C232="","",'Paste CSV here'!C232)</f>
        <v/>
      </c>
      <c r="F236" s="7">
        <f>IF('Paste CSV here'!D232="","",'Paste CSV here'!D232)</f>
        <v/>
      </c>
      <c r="G236" s="9">
        <f>IF('Paste CSV here'!E232="","",IFERROR(VALUE('Paste CSV here'!E232),'Paste CSV here'!E232))</f>
        <v/>
      </c>
      <c r="H236" s="7">
        <f>IF('Paste CSV here'!F232="","",'Paste CSV here'!F232)</f>
        <v/>
      </c>
      <c r="I236" s="10">
        <f>IF('Paste CSV here'!G232="","",IFERROR(VALUE(SUBSTITUTE(SUBSTITUTE('Paste CSV here'!G232,"£",""),",","")),""))</f>
        <v/>
      </c>
      <c r="J236" s="11">
        <f>IF(OR(G236="",I236=""),"",ROUND(G236*I236,2))</f>
        <v/>
      </c>
      <c r="K236" s="7">
        <f>IF('Paste CSV here'!I232="","",'Paste CSV here'!I232)</f>
        <v/>
      </c>
      <c r="L236" s="7">
        <f>IF('Paste CSV here'!J232="","",'Paste CSV here'!J232)</f>
        <v/>
      </c>
      <c r="M236" s="7">
        <f>IF('Paste CSV here'!K232="","",'Paste CSV here'!K232)</f>
        <v/>
      </c>
      <c r="N236" s="7">
        <f>IF('Paste CSV here'!L232="","",IFERROR(VALUE('Paste CSV here'!L232),'Paste CSV here'!L232))</f>
        <v/>
      </c>
      <c r="O236" s="7">
        <f>IF('Paste CSV here'!M232="","",'Paste CSV here'!M232)</f>
        <v/>
      </c>
      <c r="P236" s="7">
        <f>IF('Paste CSV here'!N232="","",'Paste CSV here'!N232)</f>
        <v/>
      </c>
      <c r="Q236" s="7">
        <f>IF('Paste CSV here'!O232="","",'Paste CSV here'!O232)</f>
        <v/>
      </c>
      <c r="R236" s="7">
        <f>IF('Paste CSV here'!P232="","",'Paste CSV here'!P232)</f>
        <v/>
      </c>
    </row>
    <row r="237">
      <c r="A237" s="7">
        <f>IF(F237="","",ROW()-5)</f>
        <v/>
      </c>
      <c r="B237" s="8" t="n"/>
      <c r="C237" s="7">
        <f>IF('Paste CSV here'!A233="","",'Paste CSV here'!A233)</f>
        <v/>
      </c>
      <c r="D237" s="7">
        <f>IF('Paste CSV here'!B233="","",'Paste CSV here'!B233)</f>
        <v/>
      </c>
      <c r="E237" s="7">
        <f>IF('Paste CSV here'!C233="","",'Paste CSV here'!C233)</f>
        <v/>
      </c>
      <c r="F237" s="7">
        <f>IF('Paste CSV here'!D233="","",'Paste CSV here'!D233)</f>
        <v/>
      </c>
      <c r="G237" s="9">
        <f>IF('Paste CSV here'!E233="","",IFERROR(VALUE('Paste CSV here'!E233),'Paste CSV here'!E233))</f>
        <v/>
      </c>
      <c r="H237" s="7">
        <f>IF('Paste CSV here'!F233="","",'Paste CSV here'!F233)</f>
        <v/>
      </c>
      <c r="I237" s="10">
        <f>IF('Paste CSV here'!G233="","",IFERROR(VALUE(SUBSTITUTE(SUBSTITUTE('Paste CSV here'!G233,"£",""),",","")),""))</f>
        <v/>
      </c>
      <c r="J237" s="11">
        <f>IF(OR(G237="",I237=""),"",ROUND(G237*I237,2))</f>
        <v/>
      </c>
      <c r="K237" s="7">
        <f>IF('Paste CSV here'!I233="","",'Paste CSV here'!I233)</f>
        <v/>
      </c>
      <c r="L237" s="7">
        <f>IF('Paste CSV here'!J233="","",'Paste CSV here'!J233)</f>
        <v/>
      </c>
      <c r="M237" s="7">
        <f>IF('Paste CSV here'!K233="","",'Paste CSV here'!K233)</f>
        <v/>
      </c>
      <c r="N237" s="7">
        <f>IF('Paste CSV here'!L233="","",IFERROR(VALUE('Paste CSV here'!L233),'Paste CSV here'!L233))</f>
        <v/>
      </c>
      <c r="O237" s="7">
        <f>IF('Paste CSV here'!M233="","",'Paste CSV here'!M233)</f>
        <v/>
      </c>
      <c r="P237" s="7">
        <f>IF('Paste CSV here'!N233="","",'Paste CSV here'!N233)</f>
        <v/>
      </c>
      <c r="Q237" s="7">
        <f>IF('Paste CSV here'!O233="","",'Paste CSV here'!O233)</f>
        <v/>
      </c>
      <c r="R237" s="7">
        <f>IF('Paste CSV here'!P233="","",'Paste CSV here'!P233)</f>
        <v/>
      </c>
    </row>
    <row r="238">
      <c r="A238" s="7">
        <f>IF(F238="","",ROW()-5)</f>
        <v/>
      </c>
      <c r="B238" s="8" t="n"/>
      <c r="C238" s="7">
        <f>IF('Paste CSV here'!A234="","",'Paste CSV here'!A234)</f>
        <v/>
      </c>
      <c r="D238" s="7">
        <f>IF('Paste CSV here'!B234="","",'Paste CSV here'!B234)</f>
        <v/>
      </c>
      <c r="E238" s="7">
        <f>IF('Paste CSV here'!C234="","",'Paste CSV here'!C234)</f>
        <v/>
      </c>
      <c r="F238" s="7">
        <f>IF('Paste CSV here'!D234="","",'Paste CSV here'!D234)</f>
        <v/>
      </c>
      <c r="G238" s="9">
        <f>IF('Paste CSV here'!E234="","",IFERROR(VALUE('Paste CSV here'!E234),'Paste CSV here'!E234))</f>
        <v/>
      </c>
      <c r="H238" s="7">
        <f>IF('Paste CSV here'!F234="","",'Paste CSV here'!F234)</f>
        <v/>
      </c>
      <c r="I238" s="10">
        <f>IF('Paste CSV here'!G234="","",IFERROR(VALUE(SUBSTITUTE(SUBSTITUTE('Paste CSV here'!G234,"£",""),",","")),""))</f>
        <v/>
      </c>
      <c r="J238" s="11">
        <f>IF(OR(G238="",I238=""),"",ROUND(G238*I238,2))</f>
        <v/>
      </c>
      <c r="K238" s="7">
        <f>IF('Paste CSV here'!I234="","",'Paste CSV here'!I234)</f>
        <v/>
      </c>
      <c r="L238" s="7">
        <f>IF('Paste CSV here'!J234="","",'Paste CSV here'!J234)</f>
        <v/>
      </c>
      <c r="M238" s="7">
        <f>IF('Paste CSV here'!K234="","",'Paste CSV here'!K234)</f>
        <v/>
      </c>
      <c r="N238" s="7">
        <f>IF('Paste CSV here'!L234="","",IFERROR(VALUE('Paste CSV here'!L234),'Paste CSV here'!L234))</f>
        <v/>
      </c>
      <c r="O238" s="7">
        <f>IF('Paste CSV here'!M234="","",'Paste CSV here'!M234)</f>
        <v/>
      </c>
      <c r="P238" s="7">
        <f>IF('Paste CSV here'!N234="","",'Paste CSV here'!N234)</f>
        <v/>
      </c>
      <c r="Q238" s="7">
        <f>IF('Paste CSV here'!O234="","",'Paste CSV here'!O234)</f>
        <v/>
      </c>
      <c r="R238" s="7">
        <f>IF('Paste CSV here'!P234="","",'Paste CSV here'!P234)</f>
        <v/>
      </c>
    </row>
    <row r="239">
      <c r="A239" s="7">
        <f>IF(F239="","",ROW()-5)</f>
        <v/>
      </c>
      <c r="B239" s="8" t="n"/>
      <c r="C239" s="7">
        <f>IF('Paste CSV here'!A235="","",'Paste CSV here'!A235)</f>
        <v/>
      </c>
      <c r="D239" s="7">
        <f>IF('Paste CSV here'!B235="","",'Paste CSV here'!B235)</f>
        <v/>
      </c>
      <c r="E239" s="7">
        <f>IF('Paste CSV here'!C235="","",'Paste CSV here'!C235)</f>
        <v/>
      </c>
      <c r="F239" s="7">
        <f>IF('Paste CSV here'!D235="","",'Paste CSV here'!D235)</f>
        <v/>
      </c>
      <c r="G239" s="9">
        <f>IF('Paste CSV here'!E235="","",IFERROR(VALUE('Paste CSV here'!E235),'Paste CSV here'!E235))</f>
        <v/>
      </c>
      <c r="H239" s="7">
        <f>IF('Paste CSV here'!F235="","",'Paste CSV here'!F235)</f>
        <v/>
      </c>
      <c r="I239" s="10">
        <f>IF('Paste CSV here'!G235="","",IFERROR(VALUE(SUBSTITUTE(SUBSTITUTE('Paste CSV here'!G235,"£",""),",","")),""))</f>
        <v/>
      </c>
      <c r="J239" s="11">
        <f>IF(OR(G239="",I239=""),"",ROUND(G239*I239,2))</f>
        <v/>
      </c>
      <c r="K239" s="7">
        <f>IF('Paste CSV here'!I235="","",'Paste CSV here'!I235)</f>
        <v/>
      </c>
      <c r="L239" s="7">
        <f>IF('Paste CSV here'!J235="","",'Paste CSV here'!J235)</f>
        <v/>
      </c>
      <c r="M239" s="7">
        <f>IF('Paste CSV here'!K235="","",'Paste CSV here'!K235)</f>
        <v/>
      </c>
      <c r="N239" s="7">
        <f>IF('Paste CSV here'!L235="","",IFERROR(VALUE('Paste CSV here'!L235),'Paste CSV here'!L235))</f>
        <v/>
      </c>
      <c r="O239" s="7">
        <f>IF('Paste CSV here'!M235="","",'Paste CSV here'!M235)</f>
        <v/>
      </c>
      <c r="P239" s="7">
        <f>IF('Paste CSV here'!N235="","",'Paste CSV here'!N235)</f>
        <v/>
      </c>
      <c r="Q239" s="7">
        <f>IF('Paste CSV here'!O235="","",'Paste CSV here'!O235)</f>
        <v/>
      </c>
      <c r="R239" s="7">
        <f>IF('Paste CSV here'!P235="","",'Paste CSV here'!P235)</f>
        <v/>
      </c>
    </row>
    <row r="240">
      <c r="A240" s="7">
        <f>IF(F240="","",ROW()-5)</f>
        <v/>
      </c>
      <c r="B240" s="8" t="n"/>
      <c r="C240" s="7">
        <f>IF('Paste CSV here'!A236="","",'Paste CSV here'!A236)</f>
        <v/>
      </c>
      <c r="D240" s="7">
        <f>IF('Paste CSV here'!B236="","",'Paste CSV here'!B236)</f>
        <v/>
      </c>
      <c r="E240" s="7">
        <f>IF('Paste CSV here'!C236="","",'Paste CSV here'!C236)</f>
        <v/>
      </c>
      <c r="F240" s="7">
        <f>IF('Paste CSV here'!D236="","",'Paste CSV here'!D236)</f>
        <v/>
      </c>
      <c r="G240" s="9">
        <f>IF('Paste CSV here'!E236="","",IFERROR(VALUE('Paste CSV here'!E236),'Paste CSV here'!E236))</f>
        <v/>
      </c>
      <c r="H240" s="7">
        <f>IF('Paste CSV here'!F236="","",'Paste CSV here'!F236)</f>
        <v/>
      </c>
      <c r="I240" s="10">
        <f>IF('Paste CSV here'!G236="","",IFERROR(VALUE(SUBSTITUTE(SUBSTITUTE('Paste CSV here'!G236,"£",""),",","")),""))</f>
        <v/>
      </c>
      <c r="J240" s="11">
        <f>IF(OR(G240="",I240=""),"",ROUND(G240*I240,2))</f>
        <v/>
      </c>
      <c r="K240" s="7">
        <f>IF('Paste CSV here'!I236="","",'Paste CSV here'!I236)</f>
        <v/>
      </c>
      <c r="L240" s="7">
        <f>IF('Paste CSV here'!J236="","",'Paste CSV here'!J236)</f>
        <v/>
      </c>
      <c r="M240" s="7">
        <f>IF('Paste CSV here'!K236="","",'Paste CSV here'!K236)</f>
        <v/>
      </c>
      <c r="N240" s="7">
        <f>IF('Paste CSV here'!L236="","",IFERROR(VALUE('Paste CSV here'!L236),'Paste CSV here'!L236))</f>
        <v/>
      </c>
      <c r="O240" s="7">
        <f>IF('Paste CSV here'!M236="","",'Paste CSV here'!M236)</f>
        <v/>
      </c>
      <c r="P240" s="7">
        <f>IF('Paste CSV here'!N236="","",'Paste CSV here'!N236)</f>
        <v/>
      </c>
      <c r="Q240" s="7">
        <f>IF('Paste CSV here'!O236="","",'Paste CSV here'!O236)</f>
        <v/>
      </c>
      <c r="R240" s="7">
        <f>IF('Paste CSV here'!P236="","",'Paste CSV here'!P236)</f>
        <v/>
      </c>
    </row>
    <row r="241">
      <c r="A241" s="7">
        <f>IF(F241="","",ROW()-5)</f>
        <v/>
      </c>
      <c r="B241" s="8" t="n"/>
      <c r="C241" s="7">
        <f>IF('Paste CSV here'!A237="","",'Paste CSV here'!A237)</f>
        <v/>
      </c>
      <c r="D241" s="7">
        <f>IF('Paste CSV here'!B237="","",'Paste CSV here'!B237)</f>
        <v/>
      </c>
      <c r="E241" s="7">
        <f>IF('Paste CSV here'!C237="","",'Paste CSV here'!C237)</f>
        <v/>
      </c>
      <c r="F241" s="7">
        <f>IF('Paste CSV here'!D237="","",'Paste CSV here'!D237)</f>
        <v/>
      </c>
      <c r="G241" s="9">
        <f>IF('Paste CSV here'!E237="","",IFERROR(VALUE('Paste CSV here'!E237),'Paste CSV here'!E237))</f>
        <v/>
      </c>
      <c r="H241" s="7">
        <f>IF('Paste CSV here'!F237="","",'Paste CSV here'!F237)</f>
        <v/>
      </c>
      <c r="I241" s="10">
        <f>IF('Paste CSV here'!G237="","",IFERROR(VALUE(SUBSTITUTE(SUBSTITUTE('Paste CSV here'!G237,"£",""),",","")),""))</f>
        <v/>
      </c>
      <c r="J241" s="11">
        <f>IF(OR(G241="",I241=""),"",ROUND(G241*I241,2))</f>
        <v/>
      </c>
      <c r="K241" s="7">
        <f>IF('Paste CSV here'!I237="","",'Paste CSV here'!I237)</f>
        <v/>
      </c>
      <c r="L241" s="7">
        <f>IF('Paste CSV here'!J237="","",'Paste CSV here'!J237)</f>
        <v/>
      </c>
      <c r="M241" s="7">
        <f>IF('Paste CSV here'!K237="","",'Paste CSV here'!K237)</f>
        <v/>
      </c>
      <c r="N241" s="7">
        <f>IF('Paste CSV here'!L237="","",IFERROR(VALUE('Paste CSV here'!L237),'Paste CSV here'!L237))</f>
        <v/>
      </c>
      <c r="O241" s="7">
        <f>IF('Paste CSV here'!M237="","",'Paste CSV here'!M237)</f>
        <v/>
      </c>
      <c r="P241" s="7">
        <f>IF('Paste CSV here'!N237="","",'Paste CSV here'!N237)</f>
        <v/>
      </c>
      <c r="Q241" s="7">
        <f>IF('Paste CSV here'!O237="","",'Paste CSV here'!O237)</f>
        <v/>
      </c>
      <c r="R241" s="7">
        <f>IF('Paste CSV here'!P237="","",'Paste CSV here'!P237)</f>
        <v/>
      </c>
    </row>
    <row r="242">
      <c r="A242" s="7">
        <f>IF(F242="","",ROW()-5)</f>
        <v/>
      </c>
      <c r="B242" s="8" t="n"/>
      <c r="C242" s="7">
        <f>IF('Paste CSV here'!A238="","",'Paste CSV here'!A238)</f>
        <v/>
      </c>
      <c r="D242" s="7">
        <f>IF('Paste CSV here'!B238="","",'Paste CSV here'!B238)</f>
        <v/>
      </c>
      <c r="E242" s="7">
        <f>IF('Paste CSV here'!C238="","",'Paste CSV here'!C238)</f>
        <v/>
      </c>
      <c r="F242" s="7">
        <f>IF('Paste CSV here'!D238="","",'Paste CSV here'!D238)</f>
        <v/>
      </c>
      <c r="G242" s="9">
        <f>IF('Paste CSV here'!E238="","",IFERROR(VALUE('Paste CSV here'!E238),'Paste CSV here'!E238))</f>
        <v/>
      </c>
      <c r="H242" s="7">
        <f>IF('Paste CSV here'!F238="","",'Paste CSV here'!F238)</f>
        <v/>
      </c>
      <c r="I242" s="10">
        <f>IF('Paste CSV here'!G238="","",IFERROR(VALUE(SUBSTITUTE(SUBSTITUTE('Paste CSV here'!G238,"£",""),",","")),""))</f>
        <v/>
      </c>
      <c r="J242" s="11">
        <f>IF(OR(G242="",I242=""),"",ROUND(G242*I242,2))</f>
        <v/>
      </c>
      <c r="K242" s="7">
        <f>IF('Paste CSV here'!I238="","",'Paste CSV here'!I238)</f>
        <v/>
      </c>
      <c r="L242" s="7">
        <f>IF('Paste CSV here'!J238="","",'Paste CSV here'!J238)</f>
        <v/>
      </c>
      <c r="M242" s="7">
        <f>IF('Paste CSV here'!K238="","",'Paste CSV here'!K238)</f>
        <v/>
      </c>
      <c r="N242" s="7">
        <f>IF('Paste CSV here'!L238="","",IFERROR(VALUE('Paste CSV here'!L238),'Paste CSV here'!L238))</f>
        <v/>
      </c>
      <c r="O242" s="7">
        <f>IF('Paste CSV here'!M238="","",'Paste CSV here'!M238)</f>
        <v/>
      </c>
      <c r="P242" s="7">
        <f>IF('Paste CSV here'!N238="","",'Paste CSV here'!N238)</f>
        <v/>
      </c>
      <c r="Q242" s="7">
        <f>IF('Paste CSV here'!O238="","",'Paste CSV here'!O238)</f>
        <v/>
      </c>
      <c r="R242" s="7">
        <f>IF('Paste CSV here'!P238="","",'Paste CSV here'!P238)</f>
        <v/>
      </c>
    </row>
    <row r="243">
      <c r="A243" s="7">
        <f>IF(F243="","",ROW()-5)</f>
        <v/>
      </c>
      <c r="B243" s="8" t="n"/>
      <c r="C243" s="7">
        <f>IF('Paste CSV here'!A239="","",'Paste CSV here'!A239)</f>
        <v/>
      </c>
      <c r="D243" s="7">
        <f>IF('Paste CSV here'!B239="","",'Paste CSV here'!B239)</f>
        <v/>
      </c>
      <c r="E243" s="7">
        <f>IF('Paste CSV here'!C239="","",'Paste CSV here'!C239)</f>
        <v/>
      </c>
      <c r="F243" s="7">
        <f>IF('Paste CSV here'!D239="","",'Paste CSV here'!D239)</f>
        <v/>
      </c>
      <c r="G243" s="9">
        <f>IF('Paste CSV here'!E239="","",IFERROR(VALUE('Paste CSV here'!E239),'Paste CSV here'!E239))</f>
        <v/>
      </c>
      <c r="H243" s="7">
        <f>IF('Paste CSV here'!F239="","",'Paste CSV here'!F239)</f>
        <v/>
      </c>
      <c r="I243" s="10">
        <f>IF('Paste CSV here'!G239="","",IFERROR(VALUE(SUBSTITUTE(SUBSTITUTE('Paste CSV here'!G239,"£",""),",","")),""))</f>
        <v/>
      </c>
      <c r="J243" s="11">
        <f>IF(OR(G243="",I243=""),"",ROUND(G243*I243,2))</f>
        <v/>
      </c>
      <c r="K243" s="7">
        <f>IF('Paste CSV here'!I239="","",'Paste CSV here'!I239)</f>
        <v/>
      </c>
      <c r="L243" s="7">
        <f>IF('Paste CSV here'!J239="","",'Paste CSV here'!J239)</f>
        <v/>
      </c>
      <c r="M243" s="7">
        <f>IF('Paste CSV here'!K239="","",'Paste CSV here'!K239)</f>
        <v/>
      </c>
      <c r="N243" s="7">
        <f>IF('Paste CSV here'!L239="","",IFERROR(VALUE('Paste CSV here'!L239),'Paste CSV here'!L239))</f>
        <v/>
      </c>
      <c r="O243" s="7">
        <f>IF('Paste CSV here'!M239="","",'Paste CSV here'!M239)</f>
        <v/>
      </c>
      <c r="P243" s="7">
        <f>IF('Paste CSV here'!N239="","",'Paste CSV here'!N239)</f>
        <v/>
      </c>
      <c r="Q243" s="7">
        <f>IF('Paste CSV here'!O239="","",'Paste CSV here'!O239)</f>
        <v/>
      </c>
      <c r="R243" s="7">
        <f>IF('Paste CSV here'!P239="","",'Paste CSV here'!P239)</f>
        <v/>
      </c>
    </row>
    <row r="244">
      <c r="A244" s="7">
        <f>IF(F244="","",ROW()-5)</f>
        <v/>
      </c>
      <c r="B244" s="8" t="n"/>
      <c r="C244" s="7">
        <f>IF('Paste CSV here'!A240="","",'Paste CSV here'!A240)</f>
        <v/>
      </c>
      <c r="D244" s="7">
        <f>IF('Paste CSV here'!B240="","",'Paste CSV here'!B240)</f>
        <v/>
      </c>
      <c r="E244" s="7">
        <f>IF('Paste CSV here'!C240="","",'Paste CSV here'!C240)</f>
        <v/>
      </c>
      <c r="F244" s="7">
        <f>IF('Paste CSV here'!D240="","",'Paste CSV here'!D240)</f>
        <v/>
      </c>
      <c r="G244" s="9">
        <f>IF('Paste CSV here'!E240="","",IFERROR(VALUE('Paste CSV here'!E240),'Paste CSV here'!E240))</f>
        <v/>
      </c>
      <c r="H244" s="7">
        <f>IF('Paste CSV here'!F240="","",'Paste CSV here'!F240)</f>
        <v/>
      </c>
      <c r="I244" s="10">
        <f>IF('Paste CSV here'!G240="","",IFERROR(VALUE(SUBSTITUTE(SUBSTITUTE('Paste CSV here'!G240,"£",""),",","")),""))</f>
        <v/>
      </c>
      <c r="J244" s="11">
        <f>IF(OR(G244="",I244=""),"",ROUND(G244*I244,2))</f>
        <v/>
      </c>
      <c r="K244" s="7">
        <f>IF('Paste CSV here'!I240="","",'Paste CSV here'!I240)</f>
        <v/>
      </c>
      <c r="L244" s="7">
        <f>IF('Paste CSV here'!J240="","",'Paste CSV here'!J240)</f>
        <v/>
      </c>
      <c r="M244" s="7">
        <f>IF('Paste CSV here'!K240="","",'Paste CSV here'!K240)</f>
        <v/>
      </c>
      <c r="N244" s="7">
        <f>IF('Paste CSV here'!L240="","",IFERROR(VALUE('Paste CSV here'!L240),'Paste CSV here'!L240))</f>
        <v/>
      </c>
      <c r="O244" s="7">
        <f>IF('Paste CSV here'!M240="","",'Paste CSV here'!M240)</f>
        <v/>
      </c>
      <c r="P244" s="7">
        <f>IF('Paste CSV here'!N240="","",'Paste CSV here'!N240)</f>
        <v/>
      </c>
      <c r="Q244" s="7">
        <f>IF('Paste CSV here'!O240="","",'Paste CSV here'!O240)</f>
        <v/>
      </c>
      <c r="R244" s="7">
        <f>IF('Paste CSV here'!P240="","",'Paste CSV here'!P240)</f>
        <v/>
      </c>
    </row>
    <row r="245">
      <c r="A245" s="7">
        <f>IF(F245="","",ROW()-5)</f>
        <v/>
      </c>
      <c r="B245" s="8" t="n"/>
      <c r="C245" s="7">
        <f>IF('Paste CSV here'!A241="","",'Paste CSV here'!A241)</f>
        <v/>
      </c>
      <c r="D245" s="7">
        <f>IF('Paste CSV here'!B241="","",'Paste CSV here'!B241)</f>
        <v/>
      </c>
      <c r="E245" s="7">
        <f>IF('Paste CSV here'!C241="","",'Paste CSV here'!C241)</f>
        <v/>
      </c>
      <c r="F245" s="7">
        <f>IF('Paste CSV here'!D241="","",'Paste CSV here'!D241)</f>
        <v/>
      </c>
      <c r="G245" s="9">
        <f>IF('Paste CSV here'!E241="","",IFERROR(VALUE('Paste CSV here'!E241),'Paste CSV here'!E241))</f>
        <v/>
      </c>
      <c r="H245" s="7">
        <f>IF('Paste CSV here'!F241="","",'Paste CSV here'!F241)</f>
        <v/>
      </c>
      <c r="I245" s="10">
        <f>IF('Paste CSV here'!G241="","",IFERROR(VALUE(SUBSTITUTE(SUBSTITUTE('Paste CSV here'!G241,"£",""),",","")),""))</f>
        <v/>
      </c>
      <c r="J245" s="11">
        <f>IF(OR(G245="",I245=""),"",ROUND(G245*I245,2))</f>
        <v/>
      </c>
      <c r="K245" s="7">
        <f>IF('Paste CSV here'!I241="","",'Paste CSV here'!I241)</f>
        <v/>
      </c>
      <c r="L245" s="7">
        <f>IF('Paste CSV here'!J241="","",'Paste CSV here'!J241)</f>
        <v/>
      </c>
      <c r="M245" s="7">
        <f>IF('Paste CSV here'!K241="","",'Paste CSV here'!K241)</f>
        <v/>
      </c>
      <c r="N245" s="7">
        <f>IF('Paste CSV here'!L241="","",IFERROR(VALUE('Paste CSV here'!L241),'Paste CSV here'!L241))</f>
        <v/>
      </c>
      <c r="O245" s="7">
        <f>IF('Paste CSV here'!M241="","",'Paste CSV here'!M241)</f>
        <v/>
      </c>
      <c r="P245" s="7">
        <f>IF('Paste CSV here'!N241="","",'Paste CSV here'!N241)</f>
        <v/>
      </c>
      <c r="Q245" s="7">
        <f>IF('Paste CSV here'!O241="","",'Paste CSV here'!O241)</f>
        <v/>
      </c>
      <c r="R245" s="7">
        <f>IF('Paste CSV here'!P241="","",'Paste CSV here'!P241)</f>
        <v/>
      </c>
    </row>
    <row r="246">
      <c r="A246" s="7">
        <f>IF(F246="","",ROW()-5)</f>
        <v/>
      </c>
      <c r="B246" s="8" t="n"/>
      <c r="C246" s="7">
        <f>IF('Paste CSV here'!A242="","",'Paste CSV here'!A242)</f>
        <v/>
      </c>
      <c r="D246" s="7">
        <f>IF('Paste CSV here'!B242="","",'Paste CSV here'!B242)</f>
        <v/>
      </c>
      <c r="E246" s="7">
        <f>IF('Paste CSV here'!C242="","",'Paste CSV here'!C242)</f>
        <v/>
      </c>
      <c r="F246" s="7">
        <f>IF('Paste CSV here'!D242="","",'Paste CSV here'!D242)</f>
        <v/>
      </c>
      <c r="G246" s="9">
        <f>IF('Paste CSV here'!E242="","",IFERROR(VALUE('Paste CSV here'!E242),'Paste CSV here'!E242))</f>
        <v/>
      </c>
      <c r="H246" s="7">
        <f>IF('Paste CSV here'!F242="","",'Paste CSV here'!F242)</f>
        <v/>
      </c>
      <c r="I246" s="10">
        <f>IF('Paste CSV here'!G242="","",IFERROR(VALUE(SUBSTITUTE(SUBSTITUTE('Paste CSV here'!G242,"£",""),",","")),""))</f>
        <v/>
      </c>
      <c r="J246" s="11">
        <f>IF(OR(G246="",I246=""),"",ROUND(G246*I246,2))</f>
        <v/>
      </c>
      <c r="K246" s="7">
        <f>IF('Paste CSV here'!I242="","",'Paste CSV here'!I242)</f>
        <v/>
      </c>
      <c r="L246" s="7">
        <f>IF('Paste CSV here'!J242="","",'Paste CSV here'!J242)</f>
        <v/>
      </c>
      <c r="M246" s="7">
        <f>IF('Paste CSV here'!K242="","",'Paste CSV here'!K242)</f>
        <v/>
      </c>
      <c r="N246" s="7">
        <f>IF('Paste CSV here'!L242="","",IFERROR(VALUE('Paste CSV here'!L242),'Paste CSV here'!L242))</f>
        <v/>
      </c>
      <c r="O246" s="7">
        <f>IF('Paste CSV here'!M242="","",'Paste CSV here'!M242)</f>
        <v/>
      </c>
      <c r="P246" s="7">
        <f>IF('Paste CSV here'!N242="","",'Paste CSV here'!N242)</f>
        <v/>
      </c>
      <c r="Q246" s="7">
        <f>IF('Paste CSV here'!O242="","",'Paste CSV here'!O242)</f>
        <v/>
      </c>
      <c r="R246" s="7">
        <f>IF('Paste CSV here'!P242="","",'Paste CSV here'!P242)</f>
        <v/>
      </c>
    </row>
    <row r="247">
      <c r="A247" s="7">
        <f>IF(F247="","",ROW()-5)</f>
        <v/>
      </c>
      <c r="B247" s="8" t="n"/>
      <c r="C247" s="7">
        <f>IF('Paste CSV here'!A243="","",'Paste CSV here'!A243)</f>
        <v/>
      </c>
      <c r="D247" s="7">
        <f>IF('Paste CSV here'!B243="","",'Paste CSV here'!B243)</f>
        <v/>
      </c>
      <c r="E247" s="7">
        <f>IF('Paste CSV here'!C243="","",'Paste CSV here'!C243)</f>
        <v/>
      </c>
      <c r="F247" s="7">
        <f>IF('Paste CSV here'!D243="","",'Paste CSV here'!D243)</f>
        <v/>
      </c>
      <c r="G247" s="9">
        <f>IF('Paste CSV here'!E243="","",IFERROR(VALUE('Paste CSV here'!E243),'Paste CSV here'!E243))</f>
        <v/>
      </c>
      <c r="H247" s="7">
        <f>IF('Paste CSV here'!F243="","",'Paste CSV here'!F243)</f>
        <v/>
      </c>
      <c r="I247" s="10">
        <f>IF('Paste CSV here'!G243="","",IFERROR(VALUE(SUBSTITUTE(SUBSTITUTE('Paste CSV here'!G243,"£",""),",","")),""))</f>
        <v/>
      </c>
      <c r="J247" s="11">
        <f>IF(OR(G247="",I247=""),"",ROUND(G247*I247,2))</f>
        <v/>
      </c>
      <c r="K247" s="7">
        <f>IF('Paste CSV here'!I243="","",'Paste CSV here'!I243)</f>
        <v/>
      </c>
      <c r="L247" s="7">
        <f>IF('Paste CSV here'!J243="","",'Paste CSV here'!J243)</f>
        <v/>
      </c>
      <c r="M247" s="7">
        <f>IF('Paste CSV here'!K243="","",'Paste CSV here'!K243)</f>
        <v/>
      </c>
      <c r="N247" s="7">
        <f>IF('Paste CSV here'!L243="","",IFERROR(VALUE('Paste CSV here'!L243),'Paste CSV here'!L243))</f>
        <v/>
      </c>
      <c r="O247" s="7">
        <f>IF('Paste CSV here'!M243="","",'Paste CSV here'!M243)</f>
        <v/>
      </c>
      <c r="P247" s="7">
        <f>IF('Paste CSV here'!N243="","",'Paste CSV here'!N243)</f>
        <v/>
      </c>
      <c r="Q247" s="7">
        <f>IF('Paste CSV here'!O243="","",'Paste CSV here'!O243)</f>
        <v/>
      </c>
      <c r="R247" s="7">
        <f>IF('Paste CSV here'!P243="","",'Paste CSV here'!P243)</f>
        <v/>
      </c>
    </row>
    <row r="248">
      <c r="A248" s="7">
        <f>IF(F248="","",ROW()-5)</f>
        <v/>
      </c>
      <c r="B248" s="8" t="n"/>
      <c r="C248" s="7">
        <f>IF('Paste CSV here'!A244="","",'Paste CSV here'!A244)</f>
        <v/>
      </c>
      <c r="D248" s="7">
        <f>IF('Paste CSV here'!B244="","",'Paste CSV here'!B244)</f>
        <v/>
      </c>
      <c r="E248" s="7">
        <f>IF('Paste CSV here'!C244="","",'Paste CSV here'!C244)</f>
        <v/>
      </c>
      <c r="F248" s="7">
        <f>IF('Paste CSV here'!D244="","",'Paste CSV here'!D244)</f>
        <v/>
      </c>
      <c r="G248" s="9">
        <f>IF('Paste CSV here'!E244="","",IFERROR(VALUE('Paste CSV here'!E244),'Paste CSV here'!E244))</f>
        <v/>
      </c>
      <c r="H248" s="7">
        <f>IF('Paste CSV here'!F244="","",'Paste CSV here'!F244)</f>
        <v/>
      </c>
      <c r="I248" s="10">
        <f>IF('Paste CSV here'!G244="","",IFERROR(VALUE(SUBSTITUTE(SUBSTITUTE('Paste CSV here'!G244,"£",""),",","")),""))</f>
        <v/>
      </c>
      <c r="J248" s="11">
        <f>IF(OR(G248="",I248=""),"",ROUND(G248*I248,2))</f>
        <v/>
      </c>
      <c r="K248" s="7">
        <f>IF('Paste CSV here'!I244="","",'Paste CSV here'!I244)</f>
        <v/>
      </c>
      <c r="L248" s="7">
        <f>IF('Paste CSV here'!J244="","",'Paste CSV here'!J244)</f>
        <v/>
      </c>
      <c r="M248" s="7">
        <f>IF('Paste CSV here'!K244="","",'Paste CSV here'!K244)</f>
        <v/>
      </c>
      <c r="N248" s="7">
        <f>IF('Paste CSV here'!L244="","",IFERROR(VALUE('Paste CSV here'!L244),'Paste CSV here'!L244))</f>
        <v/>
      </c>
      <c r="O248" s="7">
        <f>IF('Paste CSV here'!M244="","",'Paste CSV here'!M244)</f>
        <v/>
      </c>
      <c r="P248" s="7">
        <f>IF('Paste CSV here'!N244="","",'Paste CSV here'!N244)</f>
        <v/>
      </c>
      <c r="Q248" s="7">
        <f>IF('Paste CSV here'!O244="","",'Paste CSV here'!O244)</f>
        <v/>
      </c>
      <c r="R248" s="7">
        <f>IF('Paste CSV here'!P244="","",'Paste CSV here'!P244)</f>
        <v/>
      </c>
    </row>
    <row r="249">
      <c r="A249" s="7">
        <f>IF(F249="","",ROW()-5)</f>
        <v/>
      </c>
      <c r="B249" s="8" t="n"/>
      <c r="C249" s="7">
        <f>IF('Paste CSV here'!A245="","",'Paste CSV here'!A245)</f>
        <v/>
      </c>
      <c r="D249" s="7">
        <f>IF('Paste CSV here'!B245="","",'Paste CSV here'!B245)</f>
        <v/>
      </c>
      <c r="E249" s="7">
        <f>IF('Paste CSV here'!C245="","",'Paste CSV here'!C245)</f>
        <v/>
      </c>
      <c r="F249" s="7">
        <f>IF('Paste CSV here'!D245="","",'Paste CSV here'!D245)</f>
        <v/>
      </c>
      <c r="G249" s="9">
        <f>IF('Paste CSV here'!E245="","",IFERROR(VALUE('Paste CSV here'!E245),'Paste CSV here'!E245))</f>
        <v/>
      </c>
      <c r="H249" s="7">
        <f>IF('Paste CSV here'!F245="","",'Paste CSV here'!F245)</f>
        <v/>
      </c>
      <c r="I249" s="10">
        <f>IF('Paste CSV here'!G245="","",IFERROR(VALUE(SUBSTITUTE(SUBSTITUTE('Paste CSV here'!G245,"£",""),",","")),""))</f>
        <v/>
      </c>
      <c r="J249" s="11">
        <f>IF(OR(G249="",I249=""),"",ROUND(G249*I249,2))</f>
        <v/>
      </c>
      <c r="K249" s="7">
        <f>IF('Paste CSV here'!I245="","",'Paste CSV here'!I245)</f>
        <v/>
      </c>
      <c r="L249" s="7">
        <f>IF('Paste CSV here'!J245="","",'Paste CSV here'!J245)</f>
        <v/>
      </c>
      <c r="M249" s="7">
        <f>IF('Paste CSV here'!K245="","",'Paste CSV here'!K245)</f>
        <v/>
      </c>
      <c r="N249" s="7">
        <f>IF('Paste CSV here'!L245="","",IFERROR(VALUE('Paste CSV here'!L245),'Paste CSV here'!L245))</f>
        <v/>
      </c>
      <c r="O249" s="7">
        <f>IF('Paste CSV here'!M245="","",'Paste CSV here'!M245)</f>
        <v/>
      </c>
      <c r="P249" s="7">
        <f>IF('Paste CSV here'!N245="","",'Paste CSV here'!N245)</f>
        <v/>
      </c>
      <c r="Q249" s="7">
        <f>IF('Paste CSV here'!O245="","",'Paste CSV here'!O245)</f>
        <v/>
      </c>
      <c r="R249" s="7">
        <f>IF('Paste CSV here'!P245="","",'Paste CSV here'!P245)</f>
        <v/>
      </c>
    </row>
    <row r="250">
      <c r="A250" s="7">
        <f>IF(F250="","",ROW()-5)</f>
        <v/>
      </c>
      <c r="B250" s="8" t="n"/>
      <c r="C250" s="7">
        <f>IF('Paste CSV here'!A246="","",'Paste CSV here'!A246)</f>
        <v/>
      </c>
      <c r="D250" s="7">
        <f>IF('Paste CSV here'!B246="","",'Paste CSV here'!B246)</f>
        <v/>
      </c>
      <c r="E250" s="7">
        <f>IF('Paste CSV here'!C246="","",'Paste CSV here'!C246)</f>
        <v/>
      </c>
      <c r="F250" s="7">
        <f>IF('Paste CSV here'!D246="","",'Paste CSV here'!D246)</f>
        <v/>
      </c>
      <c r="G250" s="9">
        <f>IF('Paste CSV here'!E246="","",IFERROR(VALUE('Paste CSV here'!E246),'Paste CSV here'!E246))</f>
        <v/>
      </c>
      <c r="H250" s="7">
        <f>IF('Paste CSV here'!F246="","",'Paste CSV here'!F246)</f>
        <v/>
      </c>
      <c r="I250" s="10">
        <f>IF('Paste CSV here'!G246="","",IFERROR(VALUE(SUBSTITUTE(SUBSTITUTE('Paste CSV here'!G246,"£",""),",","")),""))</f>
        <v/>
      </c>
      <c r="J250" s="11">
        <f>IF(OR(G250="",I250=""),"",ROUND(G250*I250,2))</f>
        <v/>
      </c>
      <c r="K250" s="7">
        <f>IF('Paste CSV here'!I246="","",'Paste CSV here'!I246)</f>
        <v/>
      </c>
      <c r="L250" s="7">
        <f>IF('Paste CSV here'!J246="","",'Paste CSV here'!J246)</f>
        <v/>
      </c>
      <c r="M250" s="7">
        <f>IF('Paste CSV here'!K246="","",'Paste CSV here'!K246)</f>
        <v/>
      </c>
      <c r="N250" s="7">
        <f>IF('Paste CSV here'!L246="","",IFERROR(VALUE('Paste CSV here'!L246),'Paste CSV here'!L246))</f>
        <v/>
      </c>
      <c r="O250" s="7">
        <f>IF('Paste CSV here'!M246="","",'Paste CSV here'!M246)</f>
        <v/>
      </c>
      <c r="P250" s="7">
        <f>IF('Paste CSV here'!N246="","",'Paste CSV here'!N246)</f>
        <v/>
      </c>
      <c r="Q250" s="7">
        <f>IF('Paste CSV here'!O246="","",'Paste CSV here'!O246)</f>
        <v/>
      </c>
      <c r="R250" s="7">
        <f>IF('Paste CSV here'!P246="","",'Paste CSV here'!P246)</f>
        <v/>
      </c>
    </row>
    <row r="251">
      <c r="A251" s="7">
        <f>IF(F251="","",ROW()-5)</f>
        <v/>
      </c>
      <c r="B251" s="8" t="n"/>
      <c r="C251" s="7">
        <f>IF('Paste CSV here'!A247="","",'Paste CSV here'!A247)</f>
        <v/>
      </c>
      <c r="D251" s="7">
        <f>IF('Paste CSV here'!B247="","",'Paste CSV here'!B247)</f>
        <v/>
      </c>
      <c r="E251" s="7">
        <f>IF('Paste CSV here'!C247="","",'Paste CSV here'!C247)</f>
        <v/>
      </c>
      <c r="F251" s="7">
        <f>IF('Paste CSV here'!D247="","",'Paste CSV here'!D247)</f>
        <v/>
      </c>
      <c r="G251" s="9">
        <f>IF('Paste CSV here'!E247="","",IFERROR(VALUE('Paste CSV here'!E247),'Paste CSV here'!E247))</f>
        <v/>
      </c>
      <c r="H251" s="7">
        <f>IF('Paste CSV here'!F247="","",'Paste CSV here'!F247)</f>
        <v/>
      </c>
      <c r="I251" s="10">
        <f>IF('Paste CSV here'!G247="","",IFERROR(VALUE(SUBSTITUTE(SUBSTITUTE('Paste CSV here'!G247,"£",""),",","")),""))</f>
        <v/>
      </c>
      <c r="J251" s="11">
        <f>IF(OR(G251="",I251=""),"",ROUND(G251*I251,2))</f>
        <v/>
      </c>
      <c r="K251" s="7">
        <f>IF('Paste CSV here'!I247="","",'Paste CSV here'!I247)</f>
        <v/>
      </c>
      <c r="L251" s="7">
        <f>IF('Paste CSV here'!J247="","",'Paste CSV here'!J247)</f>
        <v/>
      </c>
      <c r="M251" s="7">
        <f>IF('Paste CSV here'!K247="","",'Paste CSV here'!K247)</f>
        <v/>
      </c>
      <c r="N251" s="7">
        <f>IF('Paste CSV here'!L247="","",IFERROR(VALUE('Paste CSV here'!L247),'Paste CSV here'!L247))</f>
        <v/>
      </c>
      <c r="O251" s="7">
        <f>IF('Paste CSV here'!M247="","",'Paste CSV here'!M247)</f>
        <v/>
      </c>
      <c r="P251" s="7">
        <f>IF('Paste CSV here'!N247="","",'Paste CSV here'!N247)</f>
        <v/>
      </c>
      <c r="Q251" s="7">
        <f>IF('Paste CSV here'!O247="","",'Paste CSV here'!O247)</f>
        <v/>
      </c>
      <c r="R251" s="7">
        <f>IF('Paste CSV here'!P247="","",'Paste CSV here'!P247)</f>
        <v/>
      </c>
    </row>
    <row r="252">
      <c r="A252" s="7">
        <f>IF(F252="","",ROW()-5)</f>
        <v/>
      </c>
      <c r="B252" s="8" t="n"/>
      <c r="C252" s="7">
        <f>IF('Paste CSV here'!A248="","",'Paste CSV here'!A248)</f>
        <v/>
      </c>
      <c r="D252" s="7">
        <f>IF('Paste CSV here'!B248="","",'Paste CSV here'!B248)</f>
        <v/>
      </c>
      <c r="E252" s="7">
        <f>IF('Paste CSV here'!C248="","",'Paste CSV here'!C248)</f>
        <v/>
      </c>
      <c r="F252" s="7">
        <f>IF('Paste CSV here'!D248="","",'Paste CSV here'!D248)</f>
        <v/>
      </c>
      <c r="G252" s="9">
        <f>IF('Paste CSV here'!E248="","",IFERROR(VALUE('Paste CSV here'!E248),'Paste CSV here'!E248))</f>
        <v/>
      </c>
      <c r="H252" s="7">
        <f>IF('Paste CSV here'!F248="","",'Paste CSV here'!F248)</f>
        <v/>
      </c>
      <c r="I252" s="10">
        <f>IF('Paste CSV here'!G248="","",IFERROR(VALUE(SUBSTITUTE(SUBSTITUTE('Paste CSV here'!G248,"£",""),",","")),""))</f>
        <v/>
      </c>
      <c r="J252" s="11">
        <f>IF(OR(G252="",I252=""),"",ROUND(G252*I252,2))</f>
        <v/>
      </c>
      <c r="K252" s="7">
        <f>IF('Paste CSV here'!I248="","",'Paste CSV here'!I248)</f>
        <v/>
      </c>
      <c r="L252" s="7">
        <f>IF('Paste CSV here'!J248="","",'Paste CSV here'!J248)</f>
        <v/>
      </c>
      <c r="M252" s="7">
        <f>IF('Paste CSV here'!K248="","",'Paste CSV here'!K248)</f>
        <v/>
      </c>
      <c r="N252" s="7">
        <f>IF('Paste CSV here'!L248="","",IFERROR(VALUE('Paste CSV here'!L248),'Paste CSV here'!L248))</f>
        <v/>
      </c>
      <c r="O252" s="7">
        <f>IF('Paste CSV here'!M248="","",'Paste CSV here'!M248)</f>
        <v/>
      </c>
      <c r="P252" s="7">
        <f>IF('Paste CSV here'!N248="","",'Paste CSV here'!N248)</f>
        <v/>
      </c>
      <c r="Q252" s="7">
        <f>IF('Paste CSV here'!O248="","",'Paste CSV here'!O248)</f>
        <v/>
      </c>
      <c r="R252" s="7">
        <f>IF('Paste CSV here'!P248="","",'Paste CSV here'!P248)</f>
        <v/>
      </c>
    </row>
    <row r="253">
      <c r="A253" s="7">
        <f>IF(F253="","",ROW()-5)</f>
        <v/>
      </c>
      <c r="B253" s="8" t="n"/>
      <c r="C253" s="7">
        <f>IF('Paste CSV here'!A249="","",'Paste CSV here'!A249)</f>
        <v/>
      </c>
      <c r="D253" s="7">
        <f>IF('Paste CSV here'!B249="","",'Paste CSV here'!B249)</f>
        <v/>
      </c>
      <c r="E253" s="7">
        <f>IF('Paste CSV here'!C249="","",'Paste CSV here'!C249)</f>
        <v/>
      </c>
      <c r="F253" s="7">
        <f>IF('Paste CSV here'!D249="","",'Paste CSV here'!D249)</f>
        <v/>
      </c>
      <c r="G253" s="9">
        <f>IF('Paste CSV here'!E249="","",IFERROR(VALUE('Paste CSV here'!E249),'Paste CSV here'!E249))</f>
        <v/>
      </c>
      <c r="H253" s="7">
        <f>IF('Paste CSV here'!F249="","",'Paste CSV here'!F249)</f>
        <v/>
      </c>
      <c r="I253" s="10">
        <f>IF('Paste CSV here'!G249="","",IFERROR(VALUE(SUBSTITUTE(SUBSTITUTE('Paste CSV here'!G249,"£",""),",","")),""))</f>
        <v/>
      </c>
      <c r="J253" s="11">
        <f>IF(OR(G253="",I253=""),"",ROUND(G253*I253,2))</f>
        <v/>
      </c>
      <c r="K253" s="7">
        <f>IF('Paste CSV here'!I249="","",'Paste CSV here'!I249)</f>
        <v/>
      </c>
      <c r="L253" s="7">
        <f>IF('Paste CSV here'!J249="","",'Paste CSV here'!J249)</f>
        <v/>
      </c>
      <c r="M253" s="7">
        <f>IF('Paste CSV here'!K249="","",'Paste CSV here'!K249)</f>
        <v/>
      </c>
      <c r="N253" s="7">
        <f>IF('Paste CSV here'!L249="","",IFERROR(VALUE('Paste CSV here'!L249),'Paste CSV here'!L249))</f>
        <v/>
      </c>
      <c r="O253" s="7">
        <f>IF('Paste CSV here'!M249="","",'Paste CSV here'!M249)</f>
        <v/>
      </c>
      <c r="P253" s="7">
        <f>IF('Paste CSV here'!N249="","",'Paste CSV here'!N249)</f>
        <v/>
      </c>
      <c r="Q253" s="7">
        <f>IF('Paste CSV here'!O249="","",'Paste CSV here'!O249)</f>
        <v/>
      </c>
      <c r="R253" s="7">
        <f>IF('Paste CSV here'!P249="","",'Paste CSV here'!P249)</f>
        <v/>
      </c>
    </row>
    <row r="254">
      <c r="A254" s="7">
        <f>IF(F254="","",ROW()-5)</f>
        <v/>
      </c>
      <c r="B254" s="8" t="n"/>
      <c r="C254" s="7">
        <f>IF('Paste CSV here'!A250="","",'Paste CSV here'!A250)</f>
        <v/>
      </c>
      <c r="D254" s="7">
        <f>IF('Paste CSV here'!B250="","",'Paste CSV here'!B250)</f>
        <v/>
      </c>
      <c r="E254" s="7">
        <f>IF('Paste CSV here'!C250="","",'Paste CSV here'!C250)</f>
        <v/>
      </c>
      <c r="F254" s="7">
        <f>IF('Paste CSV here'!D250="","",'Paste CSV here'!D250)</f>
        <v/>
      </c>
      <c r="G254" s="9">
        <f>IF('Paste CSV here'!E250="","",IFERROR(VALUE('Paste CSV here'!E250),'Paste CSV here'!E250))</f>
        <v/>
      </c>
      <c r="H254" s="7">
        <f>IF('Paste CSV here'!F250="","",'Paste CSV here'!F250)</f>
        <v/>
      </c>
      <c r="I254" s="10">
        <f>IF('Paste CSV here'!G250="","",IFERROR(VALUE(SUBSTITUTE(SUBSTITUTE('Paste CSV here'!G250,"£",""),",","")),""))</f>
        <v/>
      </c>
      <c r="J254" s="11">
        <f>IF(OR(G254="",I254=""),"",ROUND(G254*I254,2))</f>
        <v/>
      </c>
      <c r="K254" s="7">
        <f>IF('Paste CSV here'!I250="","",'Paste CSV here'!I250)</f>
        <v/>
      </c>
      <c r="L254" s="7">
        <f>IF('Paste CSV here'!J250="","",'Paste CSV here'!J250)</f>
        <v/>
      </c>
      <c r="M254" s="7">
        <f>IF('Paste CSV here'!K250="","",'Paste CSV here'!K250)</f>
        <v/>
      </c>
      <c r="N254" s="7">
        <f>IF('Paste CSV here'!L250="","",IFERROR(VALUE('Paste CSV here'!L250),'Paste CSV here'!L250))</f>
        <v/>
      </c>
      <c r="O254" s="7">
        <f>IF('Paste CSV here'!M250="","",'Paste CSV here'!M250)</f>
        <v/>
      </c>
      <c r="P254" s="7">
        <f>IF('Paste CSV here'!N250="","",'Paste CSV here'!N250)</f>
        <v/>
      </c>
      <c r="Q254" s="7">
        <f>IF('Paste CSV here'!O250="","",'Paste CSV here'!O250)</f>
        <v/>
      </c>
      <c r="R254" s="7">
        <f>IF('Paste CSV here'!P250="","",'Paste CSV here'!P250)</f>
        <v/>
      </c>
    </row>
    <row r="255">
      <c r="A255" s="7">
        <f>IF(F255="","",ROW()-5)</f>
        <v/>
      </c>
      <c r="B255" s="8" t="n"/>
      <c r="C255" s="7">
        <f>IF('Paste CSV here'!A251="","",'Paste CSV here'!A251)</f>
        <v/>
      </c>
      <c r="D255" s="7">
        <f>IF('Paste CSV here'!B251="","",'Paste CSV here'!B251)</f>
        <v/>
      </c>
      <c r="E255" s="7">
        <f>IF('Paste CSV here'!C251="","",'Paste CSV here'!C251)</f>
        <v/>
      </c>
      <c r="F255" s="7">
        <f>IF('Paste CSV here'!D251="","",'Paste CSV here'!D251)</f>
        <v/>
      </c>
      <c r="G255" s="9">
        <f>IF('Paste CSV here'!E251="","",IFERROR(VALUE('Paste CSV here'!E251),'Paste CSV here'!E251))</f>
        <v/>
      </c>
      <c r="H255" s="7">
        <f>IF('Paste CSV here'!F251="","",'Paste CSV here'!F251)</f>
        <v/>
      </c>
      <c r="I255" s="10">
        <f>IF('Paste CSV here'!G251="","",IFERROR(VALUE(SUBSTITUTE(SUBSTITUTE('Paste CSV here'!G251,"£",""),",","")),""))</f>
        <v/>
      </c>
      <c r="J255" s="11">
        <f>IF(OR(G255="",I255=""),"",ROUND(G255*I255,2))</f>
        <v/>
      </c>
      <c r="K255" s="7">
        <f>IF('Paste CSV here'!I251="","",'Paste CSV here'!I251)</f>
        <v/>
      </c>
      <c r="L255" s="7">
        <f>IF('Paste CSV here'!J251="","",'Paste CSV here'!J251)</f>
        <v/>
      </c>
      <c r="M255" s="7">
        <f>IF('Paste CSV here'!K251="","",'Paste CSV here'!K251)</f>
        <v/>
      </c>
      <c r="N255" s="7">
        <f>IF('Paste CSV here'!L251="","",IFERROR(VALUE('Paste CSV here'!L251),'Paste CSV here'!L251))</f>
        <v/>
      </c>
      <c r="O255" s="7">
        <f>IF('Paste CSV here'!M251="","",'Paste CSV here'!M251)</f>
        <v/>
      </c>
      <c r="P255" s="7">
        <f>IF('Paste CSV here'!N251="","",'Paste CSV here'!N251)</f>
        <v/>
      </c>
      <c r="Q255" s="7">
        <f>IF('Paste CSV here'!O251="","",'Paste CSV here'!O251)</f>
        <v/>
      </c>
      <c r="R255" s="7">
        <f>IF('Paste CSV here'!P251="","",'Paste CSV here'!P251)</f>
        <v/>
      </c>
    </row>
    <row r="256">
      <c r="A256" s="7">
        <f>IF(F256="","",ROW()-5)</f>
        <v/>
      </c>
      <c r="B256" s="8" t="n"/>
      <c r="C256" s="7">
        <f>IF('Paste CSV here'!A252="","",'Paste CSV here'!A252)</f>
        <v/>
      </c>
      <c r="D256" s="7">
        <f>IF('Paste CSV here'!B252="","",'Paste CSV here'!B252)</f>
        <v/>
      </c>
      <c r="E256" s="7">
        <f>IF('Paste CSV here'!C252="","",'Paste CSV here'!C252)</f>
        <v/>
      </c>
      <c r="F256" s="7">
        <f>IF('Paste CSV here'!D252="","",'Paste CSV here'!D252)</f>
        <v/>
      </c>
      <c r="G256" s="9">
        <f>IF('Paste CSV here'!E252="","",IFERROR(VALUE('Paste CSV here'!E252),'Paste CSV here'!E252))</f>
        <v/>
      </c>
      <c r="H256" s="7">
        <f>IF('Paste CSV here'!F252="","",'Paste CSV here'!F252)</f>
        <v/>
      </c>
      <c r="I256" s="10">
        <f>IF('Paste CSV here'!G252="","",IFERROR(VALUE(SUBSTITUTE(SUBSTITUTE('Paste CSV here'!G252,"£",""),",","")),""))</f>
        <v/>
      </c>
      <c r="J256" s="11">
        <f>IF(OR(G256="",I256=""),"",ROUND(G256*I256,2))</f>
        <v/>
      </c>
      <c r="K256" s="7">
        <f>IF('Paste CSV here'!I252="","",'Paste CSV here'!I252)</f>
        <v/>
      </c>
      <c r="L256" s="7">
        <f>IF('Paste CSV here'!J252="","",'Paste CSV here'!J252)</f>
        <v/>
      </c>
      <c r="M256" s="7">
        <f>IF('Paste CSV here'!K252="","",'Paste CSV here'!K252)</f>
        <v/>
      </c>
      <c r="N256" s="7">
        <f>IF('Paste CSV here'!L252="","",IFERROR(VALUE('Paste CSV here'!L252),'Paste CSV here'!L252))</f>
        <v/>
      </c>
      <c r="O256" s="7">
        <f>IF('Paste CSV here'!M252="","",'Paste CSV here'!M252)</f>
        <v/>
      </c>
      <c r="P256" s="7">
        <f>IF('Paste CSV here'!N252="","",'Paste CSV here'!N252)</f>
        <v/>
      </c>
      <c r="Q256" s="7">
        <f>IF('Paste CSV here'!O252="","",'Paste CSV here'!O252)</f>
        <v/>
      </c>
      <c r="R256" s="7">
        <f>IF('Paste CSV here'!P252="","",'Paste CSV here'!P252)</f>
        <v/>
      </c>
    </row>
    <row r="257">
      <c r="A257" s="7">
        <f>IF(F257="","",ROW()-5)</f>
        <v/>
      </c>
      <c r="B257" s="8" t="n"/>
      <c r="C257" s="7">
        <f>IF('Paste CSV here'!A253="","",'Paste CSV here'!A253)</f>
        <v/>
      </c>
      <c r="D257" s="7">
        <f>IF('Paste CSV here'!B253="","",'Paste CSV here'!B253)</f>
        <v/>
      </c>
      <c r="E257" s="7">
        <f>IF('Paste CSV here'!C253="","",'Paste CSV here'!C253)</f>
        <v/>
      </c>
      <c r="F257" s="7">
        <f>IF('Paste CSV here'!D253="","",'Paste CSV here'!D253)</f>
        <v/>
      </c>
      <c r="G257" s="9">
        <f>IF('Paste CSV here'!E253="","",IFERROR(VALUE('Paste CSV here'!E253),'Paste CSV here'!E253))</f>
        <v/>
      </c>
      <c r="H257" s="7">
        <f>IF('Paste CSV here'!F253="","",'Paste CSV here'!F253)</f>
        <v/>
      </c>
      <c r="I257" s="10">
        <f>IF('Paste CSV here'!G253="","",IFERROR(VALUE(SUBSTITUTE(SUBSTITUTE('Paste CSV here'!G253,"£",""),",","")),""))</f>
        <v/>
      </c>
      <c r="J257" s="11">
        <f>IF(OR(G257="",I257=""),"",ROUND(G257*I257,2))</f>
        <v/>
      </c>
      <c r="K257" s="7">
        <f>IF('Paste CSV here'!I253="","",'Paste CSV here'!I253)</f>
        <v/>
      </c>
      <c r="L257" s="7">
        <f>IF('Paste CSV here'!J253="","",'Paste CSV here'!J253)</f>
        <v/>
      </c>
      <c r="M257" s="7">
        <f>IF('Paste CSV here'!K253="","",'Paste CSV here'!K253)</f>
        <v/>
      </c>
      <c r="N257" s="7">
        <f>IF('Paste CSV here'!L253="","",IFERROR(VALUE('Paste CSV here'!L253),'Paste CSV here'!L253))</f>
        <v/>
      </c>
      <c r="O257" s="7">
        <f>IF('Paste CSV here'!M253="","",'Paste CSV here'!M253)</f>
        <v/>
      </c>
      <c r="P257" s="7">
        <f>IF('Paste CSV here'!N253="","",'Paste CSV here'!N253)</f>
        <v/>
      </c>
      <c r="Q257" s="7">
        <f>IF('Paste CSV here'!O253="","",'Paste CSV here'!O253)</f>
        <v/>
      </c>
      <c r="R257" s="7">
        <f>IF('Paste CSV here'!P253="","",'Paste CSV here'!P253)</f>
        <v/>
      </c>
    </row>
    <row r="258">
      <c r="A258" s="7">
        <f>IF(F258="","",ROW()-5)</f>
        <v/>
      </c>
      <c r="B258" s="8" t="n"/>
      <c r="C258" s="7">
        <f>IF('Paste CSV here'!A254="","",'Paste CSV here'!A254)</f>
        <v/>
      </c>
      <c r="D258" s="7">
        <f>IF('Paste CSV here'!B254="","",'Paste CSV here'!B254)</f>
        <v/>
      </c>
      <c r="E258" s="7">
        <f>IF('Paste CSV here'!C254="","",'Paste CSV here'!C254)</f>
        <v/>
      </c>
      <c r="F258" s="7">
        <f>IF('Paste CSV here'!D254="","",'Paste CSV here'!D254)</f>
        <v/>
      </c>
      <c r="G258" s="9">
        <f>IF('Paste CSV here'!E254="","",IFERROR(VALUE('Paste CSV here'!E254),'Paste CSV here'!E254))</f>
        <v/>
      </c>
      <c r="H258" s="7">
        <f>IF('Paste CSV here'!F254="","",'Paste CSV here'!F254)</f>
        <v/>
      </c>
      <c r="I258" s="10">
        <f>IF('Paste CSV here'!G254="","",IFERROR(VALUE(SUBSTITUTE(SUBSTITUTE('Paste CSV here'!G254,"£",""),",","")),""))</f>
        <v/>
      </c>
      <c r="J258" s="11">
        <f>IF(OR(G258="",I258=""),"",ROUND(G258*I258,2))</f>
        <v/>
      </c>
      <c r="K258" s="7">
        <f>IF('Paste CSV here'!I254="","",'Paste CSV here'!I254)</f>
        <v/>
      </c>
      <c r="L258" s="7">
        <f>IF('Paste CSV here'!J254="","",'Paste CSV here'!J254)</f>
        <v/>
      </c>
      <c r="M258" s="7">
        <f>IF('Paste CSV here'!K254="","",'Paste CSV here'!K254)</f>
        <v/>
      </c>
      <c r="N258" s="7">
        <f>IF('Paste CSV here'!L254="","",IFERROR(VALUE('Paste CSV here'!L254),'Paste CSV here'!L254))</f>
        <v/>
      </c>
      <c r="O258" s="7">
        <f>IF('Paste CSV here'!M254="","",'Paste CSV here'!M254)</f>
        <v/>
      </c>
      <c r="P258" s="7">
        <f>IF('Paste CSV here'!N254="","",'Paste CSV here'!N254)</f>
        <v/>
      </c>
      <c r="Q258" s="7">
        <f>IF('Paste CSV here'!O254="","",'Paste CSV here'!O254)</f>
        <v/>
      </c>
      <c r="R258" s="7">
        <f>IF('Paste CSV here'!P254="","",'Paste CSV here'!P254)</f>
        <v/>
      </c>
    </row>
    <row r="259">
      <c r="A259" s="7">
        <f>IF(F259="","",ROW()-5)</f>
        <v/>
      </c>
      <c r="B259" s="8" t="n"/>
      <c r="C259" s="7">
        <f>IF('Paste CSV here'!A255="","",'Paste CSV here'!A255)</f>
        <v/>
      </c>
      <c r="D259" s="7">
        <f>IF('Paste CSV here'!B255="","",'Paste CSV here'!B255)</f>
        <v/>
      </c>
      <c r="E259" s="7">
        <f>IF('Paste CSV here'!C255="","",'Paste CSV here'!C255)</f>
        <v/>
      </c>
      <c r="F259" s="7">
        <f>IF('Paste CSV here'!D255="","",'Paste CSV here'!D255)</f>
        <v/>
      </c>
      <c r="G259" s="9">
        <f>IF('Paste CSV here'!E255="","",IFERROR(VALUE('Paste CSV here'!E255),'Paste CSV here'!E255))</f>
        <v/>
      </c>
      <c r="H259" s="7">
        <f>IF('Paste CSV here'!F255="","",'Paste CSV here'!F255)</f>
        <v/>
      </c>
      <c r="I259" s="10">
        <f>IF('Paste CSV here'!G255="","",IFERROR(VALUE(SUBSTITUTE(SUBSTITUTE('Paste CSV here'!G255,"£",""),",","")),""))</f>
        <v/>
      </c>
      <c r="J259" s="11">
        <f>IF(OR(G259="",I259=""),"",ROUND(G259*I259,2))</f>
        <v/>
      </c>
      <c r="K259" s="7">
        <f>IF('Paste CSV here'!I255="","",'Paste CSV here'!I255)</f>
        <v/>
      </c>
      <c r="L259" s="7">
        <f>IF('Paste CSV here'!J255="","",'Paste CSV here'!J255)</f>
        <v/>
      </c>
      <c r="M259" s="7">
        <f>IF('Paste CSV here'!K255="","",'Paste CSV here'!K255)</f>
        <v/>
      </c>
      <c r="N259" s="7">
        <f>IF('Paste CSV here'!L255="","",IFERROR(VALUE('Paste CSV here'!L255),'Paste CSV here'!L255))</f>
        <v/>
      </c>
      <c r="O259" s="7">
        <f>IF('Paste CSV here'!M255="","",'Paste CSV here'!M255)</f>
        <v/>
      </c>
      <c r="P259" s="7">
        <f>IF('Paste CSV here'!N255="","",'Paste CSV here'!N255)</f>
        <v/>
      </c>
      <c r="Q259" s="7">
        <f>IF('Paste CSV here'!O255="","",'Paste CSV here'!O255)</f>
        <v/>
      </c>
      <c r="R259" s="7">
        <f>IF('Paste CSV here'!P255="","",'Paste CSV here'!P255)</f>
        <v/>
      </c>
    </row>
    <row r="260">
      <c r="A260" s="7">
        <f>IF(F260="","",ROW()-5)</f>
        <v/>
      </c>
      <c r="B260" s="8" t="n"/>
      <c r="C260" s="7">
        <f>IF('Paste CSV here'!A256="","",'Paste CSV here'!A256)</f>
        <v/>
      </c>
      <c r="D260" s="7">
        <f>IF('Paste CSV here'!B256="","",'Paste CSV here'!B256)</f>
        <v/>
      </c>
      <c r="E260" s="7">
        <f>IF('Paste CSV here'!C256="","",'Paste CSV here'!C256)</f>
        <v/>
      </c>
      <c r="F260" s="7">
        <f>IF('Paste CSV here'!D256="","",'Paste CSV here'!D256)</f>
        <v/>
      </c>
      <c r="G260" s="9">
        <f>IF('Paste CSV here'!E256="","",IFERROR(VALUE('Paste CSV here'!E256),'Paste CSV here'!E256))</f>
        <v/>
      </c>
      <c r="H260" s="7">
        <f>IF('Paste CSV here'!F256="","",'Paste CSV here'!F256)</f>
        <v/>
      </c>
      <c r="I260" s="10">
        <f>IF('Paste CSV here'!G256="","",IFERROR(VALUE(SUBSTITUTE(SUBSTITUTE('Paste CSV here'!G256,"£",""),",","")),""))</f>
        <v/>
      </c>
      <c r="J260" s="11">
        <f>IF(OR(G260="",I260=""),"",ROUND(G260*I260,2))</f>
        <v/>
      </c>
      <c r="K260" s="7">
        <f>IF('Paste CSV here'!I256="","",'Paste CSV here'!I256)</f>
        <v/>
      </c>
      <c r="L260" s="7">
        <f>IF('Paste CSV here'!J256="","",'Paste CSV here'!J256)</f>
        <v/>
      </c>
      <c r="M260" s="7">
        <f>IF('Paste CSV here'!K256="","",'Paste CSV here'!K256)</f>
        <v/>
      </c>
      <c r="N260" s="7">
        <f>IF('Paste CSV here'!L256="","",IFERROR(VALUE('Paste CSV here'!L256),'Paste CSV here'!L256))</f>
        <v/>
      </c>
      <c r="O260" s="7">
        <f>IF('Paste CSV here'!M256="","",'Paste CSV here'!M256)</f>
        <v/>
      </c>
      <c r="P260" s="7">
        <f>IF('Paste CSV here'!N256="","",'Paste CSV here'!N256)</f>
        <v/>
      </c>
      <c r="Q260" s="7">
        <f>IF('Paste CSV here'!O256="","",'Paste CSV here'!O256)</f>
        <v/>
      </c>
      <c r="R260" s="7">
        <f>IF('Paste CSV here'!P256="","",'Paste CSV here'!P256)</f>
        <v/>
      </c>
    </row>
    <row r="261">
      <c r="A261" s="7">
        <f>IF(F261="","",ROW()-5)</f>
        <v/>
      </c>
      <c r="B261" s="8" t="n"/>
      <c r="C261" s="7">
        <f>IF('Paste CSV here'!A257="","",'Paste CSV here'!A257)</f>
        <v/>
      </c>
      <c r="D261" s="7">
        <f>IF('Paste CSV here'!B257="","",'Paste CSV here'!B257)</f>
        <v/>
      </c>
      <c r="E261" s="7">
        <f>IF('Paste CSV here'!C257="","",'Paste CSV here'!C257)</f>
        <v/>
      </c>
      <c r="F261" s="7">
        <f>IF('Paste CSV here'!D257="","",'Paste CSV here'!D257)</f>
        <v/>
      </c>
      <c r="G261" s="9">
        <f>IF('Paste CSV here'!E257="","",IFERROR(VALUE('Paste CSV here'!E257),'Paste CSV here'!E257))</f>
        <v/>
      </c>
      <c r="H261" s="7">
        <f>IF('Paste CSV here'!F257="","",'Paste CSV here'!F257)</f>
        <v/>
      </c>
      <c r="I261" s="10">
        <f>IF('Paste CSV here'!G257="","",IFERROR(VALUE(SUBSTITUTE(SUBSTITUTE('Paste CSV here'!G257,"£",""),",","")),""))</f>
        <v/>
      </c>
      <c r="J261" s="11">
        <f>IF(OR(G261="",I261=""),"",ROUND(G261*I261,2))</f>
        <v/>
      </c>
      <c r="K261" s="7">
        <f>IF('Paste CSV here'!I257="","",'Paste CSV here'!I257)</f>
        <v/>
      </c>
      <c r="L261" s="7">
        <f>IF('Paste CSV here'!J257="","",'Paste CSV here'!J257)</f>
        <v/>
      </c>
      <c r="M261" s="7">
        <f>IF('Paste CSV here'!K257="","",'Paste CSV here'!K257)</f>
        <v/>
      </c>
      <c r="N261" s="7">
        <f>IF('Paste CSV here'!L257="","",IFERROR(VALUE('Paste CSV here'!L257),'Paste CSV here'!L257))</f>
        <v/>
      </c>
      <c r="O261" s="7">
        <f>IF('Paste CSV here'!M257="","",'Paste CSV here'!M257)</f>
        <v/>
      </c>
      <c r="P261" s="7">
        <f>IF('Paste CSV here'!N257="","",'Paste CSV here'!N257)</f>
        <v/>
      </c>
      <c r="Q261" s="7">
        <f>IF('Paste CSV here'!O257="","",'Paste CSV here'!O257)</f>
        <v/>
      </c>
      <c r="R261" s="7">
        <f>IF('Paste CSV here'!P257="","",'Paste CSV here'!P257)</f>
        <v/>
      </c>
    </row>
    <row r="262">
      <c r="A262" s="7">
        <f>IF(F262="","",ROW()-5)</f>
        <v/>
      </c>
      <c r="B262" s="8" t="n"/>
      <c r="C262" s="7">
        <f>IF('Paste CSV here'!A258="","",'Paste CSV here'!A258)</f>
        <v/>
      </c>
      <c r="D262" s="7">
        <f>IF('Paste CSV here'!B258="","",'Paste CSV here'!B258)</f>
        <v/>
      </c>
      <c r="E262" s="7">
        <f>IF('Paste CSV here'!C258="","",'Paste CSV here'!C258)</f>
        <v/>
      </c>
      <c r="F262" s="7">
        <f>IF('Paste CSV here'!D258="","",'Paste CSV here'!D258)</f>
        <v/>
      </c>
      <c r="G262" s="9">
        <f>IF('Paste CSV here'!E258="","",IFERROR(VALUE('Paste CSV here'!E258),'Paste CSV here'!E258))</f>
        <v/>
      </c>
      <c r="H262" s="7">
        <f>IF('Paste CSV here'!F258="","",'Paste CSV here'!F258)</f>
        <v/>
      </c>
      <c r="I262" s="10">
        <f>IF('Paste CSV here'!G258="","",IFERROR(VALUE(SUBSTITUTE(SUBSTITUTE('Paste CSV here'!G258,"£",""),",","")),""))</f>
        <v/>
      </c>
      <c r="J262" s="11">
        <f>IF(OR(G262="",I262=""),"",ROUND(G262*I262,2))</f>
        <v/>
      </c>
      <c r="K262" s="7">
        <f>IF('Paste CSV here'!I258="","",'Paste CSV here'!I258)</f>
        <v/>
      </c>
      <c r="L262" s="7">
        <f>IF('Paste CSV here'!J258="","",'Paste CSV here'!J258)</f>
        <v/>
      </c>
      <c r="M262" s="7">
        <f>IF('Paste CSV here'!K258="","",'Paste CSV here'!K258)</f>
        <v/>
      </c>
      <c r="N262" s="7">
        <f>IF('Paste CSV here'!L258="","",IFERROR(VALUE('Paste CSV here'!L258),'Paste CSV here'!L258))</f>
        <v/>
      </c>
      <c r="O262" s="7">
        <f>IF('Paste CSV here'!M258="","",'Paste CSV here'!M258)</f>
        <v/>
      </c>
      <c r="P262" s="7">
        <f>IF('Paste CSV here'!N258="","",'Paste CSV here'!N258)</f>
        <v/>
      </c>
      <c r="Q262" s="7">
        <f>IF('Paste CSV here'!O258="","",'Paste CSV here'!O258)</f>
        <v/>
      </c>
      <c r="R262" s="7">
        <f>IF('Paste CSV here'!P258="","",'Paste CSV here'!P258)</f>
        <v/>
      </c>
    </row>
    <row r="263">
      <c r="A263" s="7">
        <f>IF(F263="","",ROW()-5)</f>
        <v/>
      </c>
      <c r="B263" s="8" t="n"/>
      <c r="C263" s="7">
        <f>IF('Paste CSV here'!A259="","",'Paste CSV here'!A259)</f>
        <v/>
      </c>
      <c r="D263" s="7">
        <f>IF('Paste CSV here'!B259="","",'Paste CSV here'!B259)</f>
        <v/>
      </c>
      <c r="E263" s="7">
        <f>IF('Paste CSV here'!C259="","",'Paste CSV here'!C259)</f>
        <v/>
      </c>
      <c r="F263" s="7">
        <f>IF('Paste CSV here'!D259="","",'Paste CSV here'!D259)</f>
        <v/>
      </c>
      <c r="G263" s="9">
        <f>IF('Paste CSV here'!E259="","",IFERROR(VALUE('Paste CSV here'!E259),'Paste CSV here'!E259))</f>
        <v/>
      </c>
      <c r="H263" s="7">
        <f>IF('Paste CSV here'!F259="","",'Paste CSV here'!F259)</f>
        <v/>
      </c>
      <c r="I263" s="10">
        <f>IF('Paste CSV here'!G259="","",IFERROR(VALUE(SUBSTITUTE(SUBSTITUTE('Paste CSV here'!G259,"£",""),",","")),""))</f>
        <v/>
      </c>
      <c r="J263" s="11">
        <f>IF(OR(G263="",I263=""),"",ROUND(G263*I263,2))</f>
        <v/>
      </c>
      <c r="K263" s="7">
        <f>IF('Paste CSV here'!I259="","",'Paste CSV here'!I259)</f>
        <v/>
      </c>
      <c r="L263" s="7">
        <f>IF('Paste CSV here'!J259="","",'Paste CSV here'!J259)</f>
        <v/>
      </c>
      <c r="M263" s="7">
        <f>IF('Paste CSV here'!K259="","",'Paste CSV here'!K259)</f>
        <v/>
      </c>
      <c r="N263" s="7">
        <f>IF('Paste CSV here'!L259="","",IFERROR(VALUE('Paste CSV here'!L259),'Paste CSV here'!L259))</f>
        <v/>
      </c>
      <c r="O263" s="7">
        <f>IF('Paste CSV here'!M259="","",'Paste CSV here'!M259)</f>
        <v/>
      </c>
      <c r="P263" s="7">
        <f>IF('Paste CSV here'!N259="","",'Paste CSV here'!N259)</f>
        <v/>
      </c>
      <c r="Q263" s="7">
        <f>IF('Paste CSV here'!O259="","",'Paste CSV here'!O259)</f>
        <v/>
      </c>
      <c r="R263" s="7">
        <f>IF('Paste CSV here'!P259="","",'Paste CSV here'!P259)</f>
        <v/>
      </c>
    </row>
    <row r="264">
      <c r="A264" s="7">
        <f>IF(F264="","",ROW()-5)</f>
        <v/>
      </c>
      <c r="B264" s="8" t="n"/>
      <c r="C264" s="7">
        <f>IF('Paste CSV here'!A260="","",'Paste CSV here'!A260)</f>
        <v/>
      </c>
      <c r="D264" s="7">
        <f>IF('Paste CSV here'!B260="","",'Paste CSV here'!B260)</f>
        <v/>
      </c>
      <c r="E264" s="7">
        <f>IF('Paste CSV here'!C260="","",'Paste CSV here'!C260)</f>
        <v/>
      </c>
      <c r="F264" s="7">
        <f>IF('Paste CSV here'!D260="","",'Paste CSV here'!D260)</f>
        <v/>
      </c>
      <c r="G264" s="9">
        <f>IF('Paste CSV here'!E260="","",IFERROR(VALUE('Paste CSV here'!E260),'Paste CSV here'!E260))</f>
        <v/>
      </c>
      <c r="H264" s="7">
        <f>IF('Paste CSV here'!F260="","",'Paste CSV here'!F260)</f>
        <v/>
      </c>
      <c r="I264" s="10">
        <f>IF('Paste CSV here'!G260="","",IFERROR(VALUE(SUBSTITUTE(SUBSTITUTE('Paste CSV here'!G260,"£",""),",","")),""))</f>
        <v/>
      </c>
      <c r="J264" s="11">
        <f>IF(OR(G264="",I264=""),"",ROUND(G264*I264,2))</f>
        <v/>
      </c>
      <c r="K264" s="7">
        <f>IF('Paste CSV here'!I260="","",'Paste CSV here'!I260)</f>
        <v/>
      </c>
      <c r="L264" s="7">
        <f>IF('Paste CSV here'!J260="","",'Paste CSV here'!J260)</f>
        <v/>
      </c>
      <c r="M264" s="7">
        <f>IF('Paste CSV here'!K260="","",'Paste CSV here'!K260)</f>
        <v/>
      </c>
      <c r="N264" s="7">
        <f>IF('Paste CSV here'!L260="","",IFERROR(VALUE('Paste CSV here'!L260),'Paste CSV here'!L260))</f>
        <v/>
      </c>
      <c r="O264" s="7">
        <f>IF('Paste CSV here'!M260="","",'Paste CSV here'!M260)</f>
        <v/>
      </c>
      <c r="P264" s="7">
        <f>IF('Paste CSV here'!N260="","",'Paste CSV here'!N260)</f>
        <v/>
      </c>
      <c r="Q264" s="7">
        <f>IF('Paste CSV here'!O260="","",'Paste CSV here'!O260)</f>
        <v/>
      </c>
      <c r="R264" s="7">
        <f>IF('Paste CSV here'!P260="","",'Paste CSV here'!P260)</f>
        <v/>
      </c>
    </row>
    <row r="265">
      <c r="A265" s="7">
        <f>IF(F265="","",ROW()-5)</f>
        <v/>
      </c>
      <c r="B265" s="8" t="n"/>
      <c r="C265" s="7">
        <f>IF('Paste CSV here'!A261="","",'Paste CSV here'!A261)</f>
        <v/>
      </c>
      <c r="D265" s="7">
        <f>IF('Paste CSV here'!B261="","",'Paste CSV here'!B261)</f>
        <v/>
      </c>
      <c r="E265" s="7">
        <f>IF('Paste CSV here'!C261="","",'Paste CSV here'!C261)</f>
        <v/>
      </c>
      <c r="F265" s="7">
        <f>IF('Paste CSV here'!D261="","",'Paste CSV here'!D261)</f>
        <v/>
      </c>
      <c r="G265" s="9">
        <f>IF('Paste CSV here'!E261="","",IFERROR(VALUE('Paste CSV here'!E261),'Paste CSV here'!E261))</f>
        <v/>
      </c>
      <c r="H265" s="7">
        <f>IF('Paste CSV here'!F261="","",'Paste CSV here'!F261)</f>
        <v/>
      </c>
      <c r="I265" s="10">
        <f>IF('Paste CSV here'!G261="","",IFERROR(VALUE(SUBSTITUTE(SUBSTITUTE('Paste CSV here'!G261,"£",""),",","")),""))</f>
        <v/>
      </c>
      <c r="J265" s="11">
        <f>IF(OR(G265="",I265=""),"",ROUND(G265*I265,2))</f>
        <v/>
      </c>
      <c r="K265" s="7">
        <f>IF('Paste CSV here'!I261="","",'Paste CSV here'!I261)</f>
        <v/>
      </c>
      <c r="L265" s="7">
        <f>IF('Paste CSV here'!J261="","",'Paste CSV here'!J261)</f>
        <v/>
      </c>
      <c r="M265" s="7">
        <f>IF('Paste CSV here'!K261="","",'Paste CSV here'!K261)</f>
        <v/>
      </c>
      <c r="N265" s="7">
        <f>IF('Paste CSV here'!L261="","",IFERROR(VALUE('Paste CSV here'!L261),'Paste CSV here'!L261))</f>
        <v/>
      </c>
      <c r="O265" s="7">
        <f>IF('Paste CSV here'!M261="","",'Paste CSV here'!M261)</f>
        <v/>
      </c>
      <c r="P265" s="7">
        <f>IF('Paste CSV here'!N261="","",'Paste CSV here'!N261)</f>
        <v/>
      </c>
      <c r="Q265" s="7">
        <f>IF('Paste CSV here'!O261="","",'Paste CSV here'!O261)</f>
        <v/>
      </c>
      <c r="R265" s="7">
        <f>IF('Paste CSV here'!P261="","",'Paste CSV here'!P261)</f>
        <v/>
      </c>
    </row>
    <row r="266">
      <c r="A266" s="7">
        <f>IF(F266="","",ROW()-5)</f>
        <v/>
      </c>
      <c r="B266" s="8" t="n"/>
      <c r="C266" s="7">
        <f>IF('Paste CSV here'!A262="","",'Paste CSV here'!A262)</f>
        <v/>
      </c>
      <c r="D266" s="7">
        <f>IF('Paste CSV here'!B262="","",'Paste CSV here'!B262)</f>
        <v/>
      </c>
      <c r="E266" s="7">
        <f>IF('Paste CSV here'!C262="","",'Paste CSV here'!C262)</f>
        <v/>
      </c>
      <c r="F266" s="7">
        <f>IF('Paste CSV here'!D262="","",'Paste CSV here'!D262)</f>
        <v/>
      </c>
      <c r="G266" s="9">
        <f>IF('Paste CSV here'!E262="","",IFERROR(VALUE('Paste CSV here'!E262),'Paste CSV here'!E262))</f>
        <v/>
      </c>
      <c r="H266" s="7">
        <f>IF('Paste CSV here'!F262="","",'Paste CSV here'!F262)</f>
        <v/>
      </c>
      <c r="I266" s="10">
        <f>IF('Paste CSV here'!G262="","",IFERROR(VALUE(SUBSTITUTE(SUBSTITUTE('Paste CSV here'!G262,"£",""),",","")),""))</f>
        <v/>
      </c>
      <c r="J266" s="11">
        <f>IF(OR(G266="",I266=""),"",ROUND(G266*I266,2))</f>
        <v/>
      </c>
      <c r="K266" s="7">
        <f>IF('Paste CSV here'!I262="","",'Paste CSV here'!I262)</f>
        <v/>
      </c>
      <c r="L266" s="7">
        <f>IF('Paste CSV here'!J262="","",'Paste CSV here'!J262)</f>
        <v/>
      </c>
      <c r="M266" s="7">
        <f>IF('Paste CSV here'!K262="","",'Paste CSV here'!K262)</f>
        <v/>
      </c>
      <c r="N266" s="7">
        <f>IF('Paste CSV here'!L262="","",IFERROR(VALUE('Paste CSV here'!L262),'Paste CSV here'!L262))</f>
        <v/>
      </c>
      <c r="O266" s="7">
        <f>IF('Paste CSV here'!M262="","",'Paste CSV here'!M262)</f>
        <v/>
      </c>
      <c r="P266" s="7">
        <f>IF('Paste CSV here'!N262="","",'Paste CSV here'!N262)</f>
        <v/>
      </c>
      <c r="Q266" s="7">
        <f>IF('Paste CSV here'!O262="","",'Paste CSV here'!O262)</f>
        <v/>
      </c>
      <c r="R266" s="7">
        <f>IF('Paste CSV here'!P262="","",'Paste CSV here'!P262)</f>
        <v/>
      </c>
    </row>
    <row r="267">
      <c r="A267" s="7">
        <f>IF(F267="","",ROW()-5)</f>
        <v/>
      </c>
      <c r="B267" s="8" t="n"/>
      <c r="C267" s="7">
        <f>IF('Paste CSV here'!A263="","",'Paste CSV here'!A263)</f>
        <v/>
      </c>
      <c r="D267" s="7">
        <f>IF('Paste CSV here'!B263="","",'Paste CSV here'!B263)</f>
        <v/>
      </c>
      <c r="E267" s="7">
        <f>IF('Paste CSV here'!C263="","",'Paste CSV here'!C263)</f>
        <v/>
      </c>
      <c r="F267" s="7">
        <f>IF('Paste CSV here'!D263="","",'Paste CSV here'!D263)</f>
        <v/>
      </c>
      <c r="G267" s="9">
        <f>IF('Paste CSV here'!E263="","",IFERROR(VALUE('Paste CSV here'!E263),'Paste CSV here'!E263))</f>
        <v/>
      </c>
      <c r="H267" s="7">
        <f>IF('Paste CSV here'!F263="","",'Paste CSV here'!F263)</f>
        <v/>
      </c>
      <c r="I267" s="10">
        <f>IF('Paste CSV here'!G263="","",IFERROR(VALUE(SUBSTITUTE(SUBSTITUTE('Paste CSV here'!G263,"£",""),",","")),""))</f>
        <v/>
      </c>
      <c r="J267" s="11">
        <f>IF(OR(G267="",I267=""),"",ROUND(G267*I267,2))</f>
        <v/>
      </c>
      <c r="K267" s="7">
        <f>IF('Paste CSV here'!I263="","",'Paste CSV here'!I263)</f>
        <v/>
      </c>
      <c r="L267" s="7">
        <f>IF('Paste CSV here'!J263="","",'Paste CSV here'!J263)</f>
        <v/>
      </c>
      <c r="M267" s="7">
        <f>IF('Paste CSV here'!K263="","",'Paste CSV here'!K263)</f>
        <v/>
      </c>
      <c r="N267" s="7">
        <f>IF('Paste CSV here'!L263="","",IFERROR(VALUE('Paste CSV here'!L263),'Paste CSV here'!L263))</f>
        <v/>
      </c>
      <c r="O267" s="7">
        <f>IF('Paste CSV here'!M263="","",'Paste CSV here'!M263)</f>
        <v/>
      </c>
      <c r="P267" s="7">
        <f>IF('Paste CSV here'!N263="","",'Paste CSV here'!N263)</f>
        <v/>
      </c>
      <c r="Q267" s="7">
        <f>IF('Paste CSV here'!O263="","",'Paste CSV here'!O263)</f>
        <v/>
      </c>
      <c r="R267" s="7">
        <f>IF('Paste CSV here'!P263="","",'Paste CSV here'!P263)</f>
        <v/>
      </c>
    </row>
    <row r="268">
      <c r="A268" s="7">
        <f>IF(F268="","",ROW()-5)</f>
        <v/>
      </c>
      <c r="B268" s="8" t="n"/>
      <c r="C268" s="7">
        <f>IF('Paste CSV here'!A264="","",'Paste CSV here'!A264)</f>
        <v/>
      </c>
      <c r="D268" s="7">
        <f>IF('Paste CSV here'!B264="","",'Paste CSV here'!B264)</f>
        <v/>
      </c>
      <c r="E268" s="7">
        <f>IF('Paste CSV here'!C264="","",'Paste CSV here'!C264)</f>
        <v/>
      </c>
      <c r="F268" s="7">
        <f>IF('Paste CSV here'!D264="","",'Paste CSV here'!D264)</f>
        <v/>
      </c>
      <c r="G268" s="9">
        <f>IF('Paste CSV here'!E264="","",IFERROR(VALUE('Paste CSV here'!E264),'Paste CSV here'!E264))</f>
        <v/>
      </c>
      <c r="H268" s="7">
        <f>IF('Paste CSV here'!F264="","",'Paste CSV here'!F264)</f>
        <v/>
      </c>
      <c r="I268" s="10">
        <f>IF('Paste CSV here'!G264="","",IFERROR(VALUE(SUBSTITUTE(SUBSTITUTE('Paste CSV here'!G264,"£",""),",","")),""))</f>
        <v/>
      </c>
      <c r="J268" s="11">
        <f>IF(OR(G268="",I268=""),"",ROUND(G268*I268,2))</f>
        <v/>
      </c>
      <c r="K268" s="7">
        <f>IF('Paste CSV here'!I264="","",'Paste CSV here'!I264)</f>
        <v/>
      </c>
      <c r="L268" s="7">
        <f>IF('Paste CSV here'!J264="","",'Paste CSV here'!J264)</f>
        <v/>
      </c>
      <c r="M268" s="7">
        <f>IF('Paste CSV here'!K264="","",'Paste CSV here'!K264)</f>
        <v/>
      </c>
      <c r="N268" s="7">
        <f>IF('Paste CSV here'!L264="","",IFERROR(VALUE('Paste CSV here'!L264),'Paste CSV here'!L264))</f>
        <v/>
      </c>
      <c r="O268" s="7">
        <f>IF('Paste CSV here'!M264="","",'Paste CSV here'!M264)</f>
        <v/>
      </c>
      <c r="P268" s="7">
        <f>IF('Paste CSV here'!N264="","",'Paste CSV here'!N264)</f>
        <v/>
      </c>
      <c r="Q268" s="7">
        <f>IF('Paste CSV here'!O264="","",'Paste CSV here'!O264)</f>
        <v/>
      </c>
      <c r="R268" s="7">
        <f>IF('Paste CSV here'!P264="","",'Paste CSV here'!P264)</f>
        <v/>
      </c>
    </row>
    <row r="269">
      <c r="A269" s="7">
        <f>IF(F269="","",ROW()-5)</f>
        <v/>
      </c>
      <c r="B269" s="8" t="n"/>
      <c r="C269" s="7">
        <f>IF('Paste CSV here'!A265="","",'Paste CSV here'!A265)</f>
        <v/>
      </c>
      <c r="D269" s="7">
        <f>IF('Paste CSV here'!B265="","",'Paste CSV here'!B265)</f>
        <v/>
      </c>
      <c r="E269" s="7">
        <f>IF('Paste CSV here'!C265="","",'Paste CSV here'!C265)</f>
        <v/>
      </c>
      <c r="F269" s="7">
        <f>IF('Paste CSV here'!D265="","",'Paste CSV here'!D265)</f>
        <v/>
      </c>
      <c r="G269" s="9">
        <f>IF('Paste CSV here'!E265="","",IFERROR(VALUE('Paste CSV here'!E265),'Paste CSV here'!E265))</f>
        <v/>
      </c>
      <c r="H269" s="7">
        <f>IF('Paste CSV here'!F265="","",'Paste CSV here'!F265)</f>
        <v/>
      </c>
      <c r="I269" s="10">
        <f>IF('Paste CSV here'!G265="","",IFERROR(VALUE(SUBSTITUTE(SUBSTITUTE('Paste CSV here'!G265,"£",""),",","")),""))</f>
        <v/>
      </c>
      <c r="J269" s="11">
        <f>IF(OR(G269="",I269=""),"",ROUND(G269*I269,2))</f>
        <v/>
      </c>
      <c r="K269" s="7">
        <f>IF('Paste CSV here'!I265="","",'Paste CSV here'!I265)</f>
        <v/>
      </c>
      <c r="L269" s="7">
        <f>IF('Paste CSV here'!J265="","",'Paste CSV here'!J265)</f>
        <v/>
      </c>
      <c r="M269" s="7">
        <f>IF('Paste CSV here'!K265="","",'Paste CSV here'!K265)</f>
        <v/>
      </c>
      <c r="N269" s="7">
        <f>IF('Paste CSV here'!L265="","",IFERROR(VALUE('Paste CSV here'!L265),'Paste CSV here'!L265))</f>
        <v/>
      </c>
      <c r="O269" s="7">
        <f>IF('Paste CSV here'!M265="","",'Paste CSV here'!M265)</f>
        <v/>
      </c>
      <c r="P269" s="7">
        <f>IF('Paste CSV here'!N265="","",'Paste CSV here'!N265)</f>
        <v/>
      </c>
      <c r="Q269" s="7">
        <f>IF('Paste CSV here'!O265="","",'Paste CSV here'!O265)</f>
        <v/>
      </c>
      <c r="R269" s="7">
        <f>IF('Paste CSV here'!P265="","",'Paste CSV here'!P265)</f>
        <v/>
      </c>
    </row>
    <row r="270">
      <c r="A270" s="7">
        <f>IF(F270="","",ROW()-5)</f>
        <v/>
      </c>
      <c r="B270" s="8" t="n"/>
      <c r="C270" s="7">
        <f>IF('Paste CSV here'!A266="","",'Paste CSV here'!A266)</f>
        <v/>
      </c>
      <c r="D270" s="7">
        <f>IF('Paste CSV here'!B266="","",'Paste CSV here'!B266)</f>
        <v/>
      </c>
      <c r="E270" s="7">
        <f>IF('Paste CSV here'!C266="","",'Paste CSV here'!C266)</f>
        <v/>
      </c>
      <c r="F270" s="7">
        <f>IF('Paste CSV here'!D266="","",'Paste CSV here'!D266)</f>
        <v/>
      </c>
      <c r="G270" s="9">
        <f>IF('Paste CSV here'!E266="","",IFERROR(VALUE('Paste CSV here'!E266),'Paste CSV here'!E266))</f>
        <v/>
      </c>
      <c r="H270" s="7">
        <f>IF('Paste CSV here'!F266="","",'Paste CSV here'!F266)</f>
        <v/>
      </c>
      <c r="I270" s="10">
        <f>IF('Paste CSV here'!G266="","",IFERROR(VALUE(SUBSTITUTE(SUBSTITUTE('Paste CSV here'!G266,"£",""),",","")),""))</f>
        <v/>
      </c>
      <c r="J270" s="11">
        <f>IF(OR(G270="",I270=""),"",ROUND(G270*I270,2))</f>
        <v/>
      </c>
      <c r="K270" s="7">
        <f>IF('Paste CSV here'!I266="","",'Paste CSV here'!I266)</f>
        <v/>
      </c>
      <c r="L270" s="7">
        <f>IF('Paste CSV here'!J266="","",'Paste CSV here'!J266)</f>
        <v/>
      </c>
      <c r="M270" s="7">
        <f>IF('Paste CSV here'!K266="","",'Paste CSV here'!K266)</f>
        <v/>
      </c>
      <c r="N270" s="7">
        <f>IF('Paste CSV here'!L266="","",IFERROR(VALUE('Paste CSV here'!L266),'Paste CSV here'!L266))</f>
        <v/>
      </c>
      <c r="O270" s="7">
        <f>IF('Paste CSV here'!M266="","",'Paste CSV here'!M266)</f>
        <v/>
      </c>
      <c r="P270" s="7">
        <f>IF('Paste CSV here'!N266="","",'Paste CSV here'!N266)</f>
        <v/>
      </c>
      <c r="Q270" s="7">
        <f>IF('Paste CSV here'!O266="","",'Paste CSV here'!O266)</f>
        <v/>
      </c>
      <c r="R270" s="7">
        <f>IF('Paste CSV here'!P266="","",'Paste CSV here'!P266)</f>
        <v/>
      </c>
    </row>
    <row r="271">
      <c r="A271" s="7">
        <f>IF(F271="","",ROW()-5)</f>
        <v/>
      </c>
      <c r="B271" s="8" t="n"/>
      <c r="C271" s="7">
        <f>IF('Paste CSV here'!A267="","",'Paste CSV here'!A267)</f>
        <v/>
      </c>
      <c r="D271" s="7">
        <f>IF('Paste CSV here'!B267="","",'Paste CSV here'!B267)</f>
        <v/>
      </c>
      <c r="E271" s="7">
        <f>IF('Paste CSV here'!C267="","",'Paste CSV here'!C267)</f>
        <v/>
      </c>
      <c r="F271" s="7">
        <f>IF('Paste CSV here'!D267="","",'Paste CSV here'!D267)</f>
        <v/>
      </c>
      <c r="G271" s="9">
        <f>IF('Paste CSV here'!E267="","",IFERROR(VALUE('Paste CSV here'!E267),'Paste CSV here'!E267))</f>
        <v/>
      </c>
      <c r="H271" s="7">
        <f>IF('Paste CSV here'!F267="","",'Paste CSV here'!F267)</f>
        <v/>
      </c>
      <c r="I271" s="10">
        <f>IF('Paste CSV here'!G267="","",IFERROR(VALUE(SUBSTITUTE(SUBSTITUTE('Paste CSV here'!G267,"£",""),",","")),""))</f>
        <v/>
      </c>
      <c r="J271" s="11">
        <f>IF(OR(G271="",I271=""),"",ROUND(G271*I271,2))</f>
        <v/>
      </c>
      <c r="K271" s="7">
        <f>IF('Paste CSV here'!I267="","",'Paste CSV here'!I267)</f>
        <v/>
      </c>
      <c r="L271" s="7">
        <f>IF('Paste CSV here'!J267="","",'Paste CSV here'!J267)</f>
        <v/>
      </c>
      <c r="M271" s="7">
        <f>IF('Paste CSV here'!K267="","",'Paste CSV here'!K267)</f>
        <v/>
      </c>
      <c r="N271" s="7">
        <f>IF('Paste CSV here'!L267="","",IFERROR(VALUE('Paste CSV here'!L267),'Paste CSV here'!L267))</f>
        <v/>
      </c>
      <c r="O271" s="7">
        <f>IF('Paste CSV here'!M267="","",'Paste CSV here'!M267)</f>
        <v/>
      </c>
      <c r="P271" s="7">
        <f>IF('Paste CSV here'!N267="","",'Paste CSV here'!N267)</f>
        <v/>
      </c>
      <c r="Q271" s="7">
        <f>IF('Paste CSV here'!O267="","",'Paste CSV here'!O267)</f>
        <v/>
      </c>
      <c r="R271" s="7">
        <f>IF('Paste CSV here'!P267="","",'Paste CSV here'!P267)</f>
        <v/>
      </c>
    </row>
    <row r="272">
      <c r="A272" s="7">
        <f>IF(F272="","",ROW()-5)</f>
        <v/>
      </c>
      <c r="B272" s="8" t="n"/>
      <c r="C272" s="7">
        <f>IF('Paste CSV here'!A268="","",'Paste CSV here'!A268)</f>
        <v/>
      </c>
      <c r="D272" s="7">
        <f>IF('Paste CSV here'!B268="","",'Paste CSV here'!B268)</f>
        <v/>
      </c>
      <c r="E272" s="7">
        <f>IF('Paste CSV here'!C268="","",'Paste CSV here'!C268)</f>
        <v/>
      </c>
      <c r="F272" s="7">
        <f>IF('Paste CSV here'!D268="","",'Paste CSV here'!D268)</f>
        <v/>
      </c>
      <c r="G272" s="9">
        <f>IF('Paste CSV here'!E268="","",IFERROR(VALUE('Paste CSV here'!E268),'Paste CSV here'!E268))</f>
        <v/>
      </c>
      <c r="H272" s="7">
        <f>IF('Paste CSV here'!F268="","",'Paste CSV here'!F268)</f>
        <v/>
      </c>
      <c r="I272" s="10">
        <f>IF('Paste CSV here'!G268="","",IFERROR(VALUE(SUBSTITUTE(SUBSTITUTE('Paste CSV here'!G268,"£",""),",","")),""))</f>
        <v/>
      </c>
      <c r="J272" s="11">
        <f>IF(OR(G272="",I272=""),"",ROUND(G272*I272,2))</f>
        <v/>
      </c>
      <c r="K272" s="7">
        <f>IF('Paste CSV here'!I268="","",'Paste CSV here'!I268)</f>
        <v/>
      </c>
      <c r="L272" s="7">
        <f>IF('Paste CSV here'!J268="","",'Paste CSV here'!J268)</f>
        <v/>
      </c>
      <c r="M272" s="7">
        <f>IF('Paste CSV here'!K268="","",'Paste CSV here'!K268)</f>
        <v/>
      </c>
      <c r="N272" s="7">
        <f>IF('Paste CSV here'!L268="","",IFERROR(VALUE('Paste CSV here'!L268),'Paste CSV here'!L268))</f>
        <v/>
      </c>
      <c r="O272" s="7">
        <f>IF('Paste CSV here'!M268="","",'Paste CSV here'!M268)</f>
        <v/>
      </c>
      <c r="P272" s="7">
        <f>IF('Paste CSV here'!N268="","",'Paste CSV here'!N268)</f>
        <v/>
      </c>
      <c r="Q272" s="7">
        <f>IF('Paste CSV here'!O268="","",'Paste CSV here'!O268)</f>
        <v/>
      </c>
      <c r="R272" s="7">
        <f>IF('Paste CSV here'!P268="","",'Paste CSV here'!P268)</f>
        <v/>
      </c>
    </row>
    <row r="273">
      <c r="A273" s="7">
        <f>IF(F273="","",ROW()-5)</f>
        <v/>
      </c>
      <c r="B273" s="8" t="n"/>
      <c r="C273" s="7">
        <f>IF('Paste CSV here'!A269="","",'Paste CSV here'!A269)</f>
        <v/>
      </c>
      <c r="D273" s="7">
        <f>IF('Paste CSV here'!B269="","",'Paste CSV here'!B269)</f>
        <v/>
      </c>
      <c r="E273" s="7">
        <f>IF('Paste CSV here'!C269="","",'Paste CSV here'!C269)</f>
        <v/>
      </c>
      <c r="F273" s="7">
        <f>IF('Paste CSV here'!D269="","",'Paste CSV here'!D269)</f>
        <v/>
      </c>
      <c r="G273" s="9">
        <f>IF('Paste CSV here'!E269="","",IFERROR(VALUE('Paste CSV here'!E269),'Paste CSV here'!E269))</f>
        <v/>
      </c>
      <c r="H273" s="7">
        <f>IF('Paste CSV here'!F269="","",'Paste CSV here'!F269)</f>
        <v/>
      </c>
      <c r="I273" s="10">
        <f>IF('Paste CSV here'!G269="","",IFERROR(VALUE(SUBSTITUTE(SUBSTITUTE('Paste CSV here'!G269,"£",""),",","")),""))</f>
        <v/>
      </c>
      <c r="J273" s="11">
        <f>IF(OR(G273="",I273=""),"",ROUND(G273*I273,2))</f>
        <v/>
      </c>
      <c r="K273" s="7">
        <f>IF('Paste CSV here'!I269="","",'Paste CSV here'!I269)</f>
        <v/>
      </c>
      <c r="L273" s="7">
        <f>IF('Paste CSV here'!J269="","",'Paste CSV here'!J269)</f>
        <v/>
      </c>
      <c r="M273" s="7">
        <f>IF('Paste CSV here'!K269="","",'Paste CSV here'!K269)</f>
        <v/>
      </c>
      <c r="N273" s="7">
        <f>IF('Paste CSV here'!L269="","",IFERROR(VALUE('Paste CSV here'!L269),'Paste CSV here'!L269))</f>
        <v/>
      </c>
      <c r="O273" s="7">
        <f>IF('Paste CSV here'!M269="","",'Paste CSV here'!M269)</f>
        <v/>
      </c>
      <c r="P273" s="7">
        <f>IF('Paste CSV here'!N269="","",'Paste CSV here'!N269)</f>
        <v/>
      </c>
      <c r="Q273" s="7">
        <f>IF('Paste CSV here'!O269="","",'Paste CSV here'!O269)</f>
        <v/>
      </c>
      <c r="R273" s="7">
        <f>IF('Paste CSV here'!P269="","",'Paste CSV here'!P269)</f>
        <v/>
      </c>
    </row>
    <row r="274">
      <c r="A274" s="7">
        <f>IF(F274="","",ROW()-5)</f>
        <v/>
      </c>
      <c r="B274" s="8" t="n"/>
      <c r="C274" s="7">
        <f>IF('Paste CSV here'!A270="","",'Paste CSV here'!A270)</f>
        <v/>
      </c>
      <c r="D274" s="7">
        <f>IF('Paste CSV here'!B270="","",'Paste CSV here'!B270)</f>
        <v/>
      </c>
      <c r="E274" s="7">
        <f>IF('Paste CSV here'!C270="","",'Paste CSV here'!C270)</f>
        <v/>
      </c>
      <c r="F274" s="7">
        <f>IF('Paste CSV here'!D270="","",'Paste CSV here'!D270)</f>
        <v/>
      </c>
      <c r="G274" s="9">
        <f>IF('Paste CSV here'!E270="","",IFERROR(VALUE('Paste CSV here'!E270),'Paste CSV here'!E270))</f>
        <v/>
      </c>
      <c r="H274" s="7">
        <f>IF('Paste CSV here'!F270="","",'Paste CSV here'!F270)</f>
        <v/>
      </c>
      <c r="I274" s="10">
        <f>IF('Paste CSV here'!G270="","",IFERROR(VALUE(SUBSTITUTE(SUBSTITUTE('Paste CSV here'!G270,"£",""),",","")),""))</f>
        <v/>
      </c>
      <c r="J274" s="11">
        <f>IF(OR(G274="",I274=""),"",ROUND(G274*I274,2))</f>
        <v/>
      </c>
      <c r="K274" s="7">
        <f>IF('Paste CSV here'!I270="","",'Paste CSV here'!I270)</f>
        <v/>
      </c>
      <c r="L274" s="7">
        <f>IF('Paste CSV here'!J270="","",'Paste CSV here'!J270)</f>
        <v/>
      </c>
      <c r="M274" s="7">
        <f>IF('Paste CSV here'!K270="","",'Paste CSV here'!K270)</f>
        <v/>
      </c>
      <c r="N274" s="7">
        <f>IF('Paste CSV here'!L270="","",IFERROR(VALUE('Paste CSV here'!L270),'Paste CSV here'!L270))</f>
        <v/>
      </c>
      <c r="O274" s="7">
        <f>IF('Paste CSV here'!M270="","",'Paste CSV here'!M270)</f>
        <v/>
      </c>
      <c r="P274" s="7">
        <f>IF('Paste CSV here'!N270="","",'Paste CSV here'!N270)</f>
        <v/>
      </c>
      <c r="Q274" s="7">
        <f>IF('Paste CSV here'!O270="","",'Paste CSV here'!O270)</f>
        <v/>
      </c>
      <c r="R274" s="7">
        <f>IF('Paste CSV here'!P270="","",'Paste CSV here'!P270)</f>
        <v/>
      </c>
    </row>
    <row r="275">
      <c r="A275" s="7">
        <f>IF(F275="","",ROW()-5)</f>
        <v/>
      </c>
      <c r="B275" s="8" t="n"/>
      <c r="C275" s="7">
        <f>IF('Paste CSV here'!A271="","",'Paste CSV here'!A271)</f>
        <v/>
      </c>
      <c r="D275" s="7">
        <f>IF('Paste CSV here'!B271="","",'Paste CSV here'!B271)</f>
        <v/>
      </c>
      <c r="E275" s="7">
        <f>IF('Paste CSV here'!C271="","",'Paste CSV here'!C271)</f>
        <v/>
      </c>
      <c r="F275" s="7">
        <f>IF('Paste CSV here'!D271="","",'Paste CSV here'!D271)</f>
        <v/>
      </c>
      <c r="G275" s="9">
        <f>IF('Paste CSV here'!E271="","",IFERROR(VALUE('Paste CSV here'!E271),'Paste CSV here'!E271))</f>
        <v/>
      </c>
      <c r="H275" s="7">
        <f>IF('Paste CSV here'!F271="","",'Paste CSV here'!F271)</f>
        <v/>
      </c>
      <c r="I275" s="10">
        <f>IF('Paste CSV here'!G271="","",IFERROR(VALUE(SUBSTITUTE(SUBSTITUTE('Paste CSV here'!G271,"£",""),",","")),""))</f>
        <v/>
      </c>
      <c r="J275" s="11">
        <f>IF(OR(G275="",I275=""),"",ROUND(G275*I275,2))</f>
        <v/>
      </c>
      <c r="K275" s="7">
        <f>IF('Paste CSV here'!I271="","",'Paste CSV here'!I271)</f>
        <v/>
      </c>
      <c r="L275" s="7">
        <f>IF('Paste CSV here'!J271="","",'Paste CSV here'!J271)</f>
        <v/>
      </c>
      <c r="M275" s="7">
        <f>IF('Paste CSV here'!K271="","",'Paste CSV here'!K271)</f>
        <v/>
      </c>
      <c r="N275" s="7">
        <f>IF('Paste CSV here'!L271="","",IFERROR(VALUE('Paste CSV here'!L271),'Paste CSV here'!L271))</f>
        <v/>
      </c>
      <c r="O275" s="7">
        <f>IF('Paste CSV here'!M271="","",'Paste CSV here'!M271)</f>
        <v/>
      </c>
      <c r="P275" s="7">
        <f>IF('Paste CSV here'!N271="","",'Paste CSV here'!N271)</f>
        <v/>
      </c>
      <c r="Q275" s="7">
        <f>IF('Paste CSV here'!O271="","",'Paste CSV here'!O271)</f>
        <v/>
      </c>
      <c r="R275" s="7">
        <f>IF('Paste CSV here'!P271="","",'Paste CSV here'!P271)</f>
        <v/>
      </c>
    </row>
    <row r="276">
      <c r="A276" s="7">
        <f>IF(F276="","",ROW()-5)</f>
        <v/>
      </c>
      <c r="B276" s="8" t="n"/>
      <c r="C276" s="7">
        <f>IF('Paste CSV here'!A272="","",'Paste CSV here'!A272)</f>
        <v/>
      </c>
      <c r="D276" s="7">
        <f>IF('Paste CSV here'!B272="","",'Paste CSV here'!B272)</f>
        <v/>
      </c>
      <c r="E276" s="7">
        <f>IF('Paste CSV here'!C272="","",'Paste CSV here'!C272)</f>
        <v/>
      </c>
      <c r="F276" s="7">
        <f>IF('Paste CSV here'!D272="","",'Paste CSV here'!D272)</f>
        <v/>
      </c>
      <c r="G276" s="9">
        <f>IF('Paste CSV here'!E272="","",IFERROR(VALUE('Paste CSV here'!E272),'Paste CSV here'!E272))</f>
        <v/>
      </c>
      <c r="H276" s="7">
        <f>IF('Paste CSV here'!F272="","",'Paste CSV here'!F272)</f>
        <v/>
      </c>
      <c r="I276" s="10">
        <f>IF('Paste CSV here'!G272="","",IFERROR(VALUE(SUBSTITUTE(SUBSTITUTE('Paste CSV here'!G272,"£",""),",","")),""))</f>
        <v/>
      </c>
      <c r="J276" s="11">
        <f>IF(OR(G276="",I276=""),"",ROUND(G276*I276,2))</f>
        <v/>
      </c>
      <c r="K276" s="7">
        <f>IF('Paste CSV here'!I272="","",'Paste CSV here'!I272)</f>
        <v/>
      </c>
      <c r="L276" s="7">
        <f>IF('Paste CSV here'!J272="","",'Paste CSV here'!J272)</f>
        <v/>
      </c>
      <c r="M276" s="7">
        <f>IF('Paste CSV here'!K272="","",'Paste CSV here'!K272)</f>
        <v/>
      </c>
      <c r="N276" s="7">
        <f>IF('Paste CSV here'!L272="","",IFERROR(VALUE('Paste CSV here'!L272),'Paste CSV here'!L272))</f>
        <v/>
      </c>
      <c r="O276" s="7">
        <f>IF('Paste CSV here'!M272="","",'Paste CSV here'!M272)</f>
        <v/>
      </c>
      <c r="P276" s="7">
        <f>IF('Paste CSV here'!N272="","",'Paste CSV here'!N272)</f>
        <v/>
      </c>
      <c r="Q276" s="7">
        <f>IF('Paste CSV here'!O272="","",'Paste CSV here'!O272)</f>
        <v/>
      </c>
      <c r="R276" s="7">
        <f>IF('Paste CSV here'!P272="","",'Paste CSV here'!P272)</f>
        <v/>
      </c>
    </row>
    <row r="277">
      <c r="A277" s="7">
        <f>IF(F277="","",ROW()-5)</f>
        <v/>
      </c>
      <c r="B277" s="8" t="n"/>
      <c r="C277" s="7">
        <f>IF('Paste CSV here'!A273="","",'Paste CSV here'!A273)</f>
        <v/>
      </c>
      <c r="D277" s="7">
        <f>IF('Paste CSV here'!B273="","",'Paste CSV here'!B273)</f>
        <v/>
      </c>
      <c r="E277" s="7">
        <f>IF('Paste CSV here'!C273="","",'Paste CSV here'!C273)</f>
        <v/>
      </c>
      <c r="F277" s="7">
        <f>IF('Paste CSV here'!D273="","",'Paste CSV here'!D273)</f>
        <v/>
      </c>
      <c r="G277" s="9">
        <f>IF('Paste CSV here'!E273="","",IFERROR(VALUE('Paste CSV here'!E273),'Paste CSV here'!E273))</f>
        <v/>
      </c>
      <c r="H277" s="7">
        <f>IF('Paste CSV here'!F273="","",'Paste CSV here'!F273)</f>
        <v/>
      </c>
      <c r="I277" s="10">
        <f>IF('Paste CSV here'!G273="","",IFERROR(VALUE(SUBSTITUTE(SUBSTITUTE('Paste CSV here'!G273,"£",""),",","")),""))</f>
        <v/>
      </c>
      <c r="J277" s="11">
        <f>IF(OR(G277="",I277=""),"",ROUND(G277*I277,2))</f>
        <v/>
      </c>
      <c r="K277" s="7">
        <f>IF('Paste CSV here'!I273="","",'Paste CSV here'!I273)</f>
        <v/>
      </c>
      <c r="L277" s="7">
        <f>IF('Paste CSV here'!J273="","",'Paste CSV here'!J273)</f>
        <v/>
      </c>
      <c r="M277" s="7">
        <f>IF('Paste CSV here'!K273="","",'Paste CSV here'!K273)</f>
        <v/>
      </c>
      <c r="N277" s="7">
        <f>IF('Paste CSV here'!L273="","",IFERROR(VALUE('Paste CSV here'!L273),'Paste CSV here'!L273))</f>
        <v/>
      </c>
      <c r="O277" s="7">
        <f>IF('Paste CSV here'!M273="","",'Paste CSV here'!M273)</f>
        <v/>
      </c>
      <c r="P277" s="7">
        <f>IF('Paste CSV here'!N273="","",'Paste CSV here'!N273)</f>
        <v/>
      </c>
      <c r="Q277" s="7">
        <f>IF('Paste CSV here'!O273="","",'Paste CSV here'!O273)</f>
        <v/>
      </c>
      <c r="R277" s="7">
        <f>IF('Paste CSV here'!P273="","",'Paste CSV here'!P273)</f>
        <v/>
      </c>
    </row>
    <row r="278">
      <c r="A278" s="7">
        <f>IF(F278="","",ROW()-5)</f>
        <v/>
      </c>
      <c r="B278" s="8" t="n"/>
      <c r="C278" s="7">
        <f>IF('Paste CSV here'!A274="","",'Paste CSV here'!A274)</f>
        <v/>
      </c>
      <c r="D278" s="7">
        <f>IF('Paste CSV here'!B274="","",'Paste CSV here'!B274)</f>
        <v/>
      </c>
      <c r="E278" s="7">
        <f>IF('Paste CSV here'!C274="","",'Paste CSV here'!C274)</f>
        <v/>
      </c>
      <c r="F278" s="7">
        <f>IF('Paste CSV here'!D274="","",'Paste CSV here'!D274)</f>
        <v/>
      </c>
      <c r="G278" s="9">
        <f>IF('Paste CSV here'!E274="","",IFERROR(VALUE('Paste CSV here'!E274),'Paste CSV here'!E274))</f>
        <v/>
      </c>
      <c r="H278" s="7">
        <f>IF('Paste CSV here'!F274="","",'Paste CSV here'!F274)</f>
        <v/>
      </c>
      <c r="I278" s="10">
        <f>IF('Paste CSV here'!G274="","",IFERROR(VALUE(SUBSTITUTE(SUBSTITUTE('Paste CSV here'!G274,"£",""),",","")),""))</f>
        <v/>
      </c>
      <c r="J278" s="11">
        <f>IF(OR(G278="",I278=""),"",ROUND(G278*I278,2))</f>
        <v/>
      </c>
      <c r="K278" s="7">
        <f>IF('Paste CSV here'!I274="","",'Paste CSV here'!I274)</f>
        <v/>
      </c>
      <c r="L278" s="7">
        <f>IF('Paste CSV here'!J274="","",'Paste CSV here'!J274)</f>
        <v/>
      </c>
      <c r="M278" s="7">
        <f>IF('Paste CSV here'!K274="","",'Paste CSV here'!K274)</f>
        <v/>
      </c>
      <c r="N278" s="7">
        <f>IF('Paste CSV here'!L274="","",IFERROR(VALUE('Paste CSV here'!L274),'Paste CSV here'!L274))</f>
        <v/>
      </c>
      <c r="O278" s="7">
        <f>IF('Paste CSV here'!M274="","",'Paste CSV here'!M274)</f>
        <v/>
      </c>
      <c r="P278" s="7">
        <f>IF('Paste CSV here'!N274="","",'Paste CSV here'!N274)</f>
        <v/>
      </c>
      <c r="Q278" s="7">
        <f>IF('Paste CSV here'!O274="","",'Paste CSV here'!O274)</f>
        <v/>
      </c>
      <c r="R278" s="7">
        <f>IF('Paste CSV here'!P274="","",'Paste CSV here'!P274)</f>
        <v/>
      </c>
    </row>
    <row r="279">
      <c r="A279" s="7">
        <f>IF(F279="","",ROW()-5)</f>
        <v/>
      </c>
      <c r="B279" s="8" t="n"/>
      <c r="C279" s="7">
        <f>IF('Paste CSV here'!A275="","",'Paste CSV here'!A275)</f>
        <v/>
      </c>
      <c r="D279" s="7">
        <f>IF('Paste CSV here'!B275="","",'Paste CSV here'!B275)</f>
        <v/>
      </c>
      <c r="E279" s="7">
        <f>IF('Paste CSV here'!C275="","",'Paste CSV here'!C275)</f>
        <v/>
      </c>
      <c r="F279" s="7">
        <f>IF('Paste CSV here'!D275="","",'Paste CSV here'!D275)</f>
        <v/>
      </c>
      <c r="G279" s="9">
        <f>IF('Paste CSV here'!E275="","",IFERROR(VALUE('Paste CSV here'!E275),'Paste CSV here'!E275))</f>
        <v/>
      </c>
      <c r="H279" s="7">
        <f>IF('Paste CSV here'!F275="","",'Paste CSV here'!F275)</f>
        <v/>
      </c>
      <c r="I279" s="10">
        <f>IF('Paste CSV here'!G275="","",IFERROR(VALUE(SUBSTITUTE(SUBSTITUTE('Paste CSV here'!G275,"£",""),",","")),""))</f>
        <v/>
      </c>
      <c r="J279" s="11">
        <f>IF(OR(G279="",I279=""),"",ROUND(G279*I279,2))</f>
        <v/>
      </c>
      <c r="K279" s="7">
        <f>IF('Paste CSV here'!I275="","",'Paste CSV here'!I275)</f>
        <v/>
      </c>
      <c r="L279" s="7">
        <f>IF('Paste CSV here'!J275="","",'Paste CSV here'!J275)</f>
        <v/>
      </c>
      <c r="M279" s="7">
        <f>IF('Paste CSV here'!K275="","",'Paste CSV here'!K275)</f>
        <v/>
      </c>
      <c r="N279" s="7">
        <f>IF('Paste CSV here'!L275="","",IFERROR(VALUE('Paste CSV here'!L275),'Paste CSV here'!L275))</f>
        <v/>
      </c>
      <c r="O279" s="7">
        <f>IF('Paste CSV here'!M275="","",'Paste CSV here'!M275)</f>
        <v/>
      </c>
      <c r="P279" s="7">
        <f>IF('Paste CSV here'!N275="","",'Paste CSV here'!N275)</f>
        <v/>
      </c>
      <c r="Q279" s="7">
        <f>IF('Paste CSV here'!O275="","",'Paste CSV here'!O275)</f>
        <v/>
      </c>
      <c r="R279" s="7">
        <f>IF('Paste CSV here'!P275="","",'Paste CSV here'!P275)</f>
        <v/>
      </c>
    </row>
    <row r="280">
      <c r="A280" s="7">
        <f>IF(F280="","",ROW()-5)</f>
        <v/>
      </c>
      <c r="B280" s="8" t="n"/>
      <c r="C280" s="7">
        <f>IF('Paste CSV here'!A276="","",'Paste CSV here'!A276)</f>
        <v/>
      </c>
      <c r="D280" s="7">
        <f>IF('Paste CSV here'!B276="","",'Paste CSV here'!B276)</f>
        <v/>
      </c>
      <c r="E280" s="7">
        <f>IF('Paste CSV here'!C276="","",'Paste CSV here'!C276)</f>
        <v/>
      </c>
      <c r="F280" s="7">
        <f>IF('Paste CSV here'!D276="","",'Paste CSV here'!D276)</f>
        <v/>
      </c>
      <c r="G280" s="9">
        <f>IF('Paste CSV here'!E276="","",IFERROR(VALUE('Paste CSV here'!E276),'Paste CSV here'!E276))</f>
        <v/>
      </c>
      <c r="H280" s="7">
        <f>IF('Paste CSV here'!F276="","",'Paste CSV here'!F276)</f>
        <v/>
      </c>
      <c r="I280" s="10">
        <f>IF('Paste CSV here'!G276="","",IFERROR(VALUE(SUBSTITUTE(SUBSTITUTE('Paste CSV here'!G276,"£",""),",","")),""))</f>
        <v/>
      </c>
      <c r="J280" s="11">
        <f>IF(OR(G280="",I280=""),"",ROUND(G280*I280,2))</f>
        <v/>
      </c>
      <c r="K280" s="7">
        <f>IF('Paste CSV here'!I276="","",'Paste CSV here'!I276)</f>
        <v/>
      </c>
      <c r="L280" s="7">
        <f>IF('Paste CSV here'!J276="","",'Paste CSV here'!J276)</f>
        <v/>
      </c>
      <c r="M280" s="7">
        <f>IF('Paste CSV here'!K276="","",'Paste CSV here'!K276)</f>
        <v/>
      </c>
      <c r="N280" s="7">
        <f>IF('Paste CSV here'!L276="","",IFERROR(VALUE('Paste CSV here'!L276),'Paste CSV here'!L276))</f>
        <v/>
      </c>
      <c r="O280" s="7">
        <f>IF('Paste CSV here'!M276="","",'Paste CSV here'!M276)</f>
        <v/>
      </c>
      <c r="P280" s="7">
        <f>IF('Paste CSV here'!N276="","",'Paste CSV here'!N276)</f>
        <v/>
      </c>
      <c r="Q280" s="7">
        <f>IF('Paste CSV here'!O276="","",'Paste CSV here'!O276)</f>
        <v/>
      </c>
      <c r="R280" s="7">
        <f>IF('Paste CSV here'!P276="","",'Paste CSV here'!P276)</f>
        <v/>
      </c>
    </row>
    <row r="281">
      <c r="A281" s="7">
        <f>IF(F281="","",ROW()-5)</f>
        <v/>
      </c>
      <c r="B281" s="8" t="n"/>
      <c r="C281" s="7">
        <f>IF('Paste CSV here'!A277="","",'Paste CSV here'!A277)</f>
        <v/>
      </c>
      <c r="D281" s="7">
        <f>IF('Paste CSV here'!B277="","",'Paste CSV here'!B277)</f>
        <v/>
      </c>
      <c r="E281" s="7">
        <f>IF('Paste CSV here'!C277="","",'Paste CSV here'!C277)</f>
        <v/>
      </c>
      <c r="F281" s="7">
        <f>IF('Paste CSV here'!D277="","",'Paste CSV here'!D277)</f>
        <v/>
      </c>
      <c r="G281" s="9">
        <f>IF('Paste CSV here'!E277="","",IFERROR(VALUE('Paste CSV here'!E277),'Paste CSV here'!E277))</f>
        <v/>
      </c>
      <c r="H281" s="7">
        <f>IF('Paste CSV here'!F277="","",'Paste CSV here'!F277)</f>
        <v/>
      </c>
      <c r="I281" s="10">
        <f>IF('Paste CSV here'!G277="","",IFERROR(VALUE(SUBSTITUTE(SUBSTITUTE('Paste CSV here'!G277,"£",""),",","")),""))</f>
        <v/>
      </c>
      <c r="J281" s="11">
        <f>IF(OR(G281="",I281=""),"",ROUND(G281*I281,2))</f>
        <v/>
      </c>
      <c r="K281" s="7">
        <f>IF('Paste CSV here'!I277="","",'Paste CSV here'!I277)</f>
        <v/>
      </c>
      <c r="L281" s="7">
        <f>IF('Paste CSV here'!J277="","",'Paste CSV here'!J277)</f>
        <v/>
      </c>
      <c r="M281" s="7">
        <f>IF('Paste CSV here'!K277="","",'Paste CSV here'!K277)</f>
        <v/>
      </c>
      <c r="N281" s="7">
        <f>IF('Paste CSV here'!L277="","",IFERROR(VALUE('Paste CSV here'!L277),'Paste CSV here'!L277))</f>
        <v/>
      </c>
      <c r="O281" s="7">
        <f>IF('Paste CSV here'!M277="","",'Paste CSV here'!M277)</f>
        <v/>
      </c>
      <c r="P281" s="7">
        <f>IF('Paste CSV here'!N277="","",'Paste CSV here'!N277)</f>
        <v/>
      </c>
      <c r="Q281" s="7">
        <f>IF('Paste CSV here'!O277="","",'Paste CSV here'!O277)</f>
        <v/>
      </c>
      <c r="R281" s="7">
        <f>IF('Paste CSV here'!P277="","",'Paste CSV here'!P277)</f>
        <v/>
      </c>
    </row>
    <row r="282">
      <c r="A282" s="7">
        <f>IF(F282="","",ROW()-5)</f>
        <v/>
      </c>
      <c r="B282" s="8" t="n"/>
      <c r="C282" s="7">
        <f>IF('Paste CSV here'!A278="","",'Paste CSV here'!A278)</f>
        <v/>
      </c>
      <c r="D282" s="7">
        <f>IF('Paste CSV here'!B278="","",'Paste CSV here'!B278)</f>
        <v/>
      </c>
      <c r="E282" s="7">
        <f>IF('Paste CSV here'!C278="","",'Paste CSV here'!C278)</f>
        <v/>
      </c>
      <c r="F282" s="7">
        <f>IF('Paste CSV here'!D278="","",'Paste CSV here'!D278)</f>
        <v/>
      </c>
      <c r="G282" s="9">
        <f>IF('Paste CSV here'!E278="","",IFERROR(VALUE('Paste CSV here'!E278),'Paste CSV here'!E278))</f>
        <v/>
      </c>
      <c r="H282" s="7">
        <f>IF('Paste CSV here'!F278="","",'Paste CSV here'!F278)</f>
        <v/>
      </c>
      <c r="I282" s="10">
        <f>IF('Paste CSV here'!G278="","",IFERROR(VALUE(SUBSTITUTE(SUBSTITUTE('Paste CSV here'!G278,"£",""),",","")),""))</f>
        <v/>
      </c>
      <c r="J282" s="11">
        <f>IF(OR(G282="",I282=""),"",ROUND(G282*I282,2))</f>
        <v/>
      </c>
      <c r="K282" s="7">
        <f>IF('Paste CSV here'!I278="","",'Paste CSV here'!I278)</f>
        <v/>
      </c>
      <c r="L282" s="7">
        <f>IF('Paste CSV here'!J278="","",'Paste CSV here'!J278)</f>
        <v/>
      </c>
      <c r="M282" s="7">
        <f>IF('Paste CSV here'!K278="","",'Paste CSV here'!K278)</f>
        <v/>
      </c>
      <c r="N282" s="7">
        <f>IF('Paste CSV here'!L278="","",IFERROR(VALUE('Paste CSV here'!L278),'Paste CSV here'!L278))</f>
        <v/>
      </c>
      <c r="O282" s="7">
        <f>IF('Paste CSV here'!M278="","",'Paste CSV here'!M278)</f>
        <v/>
      </c>
      <c r="P282" s="7">
        <f>IF('Paste CSV here'!N278="","",'Paste CSV here'!N278)</f>
        <v/>
      </c>
      <c r="Q282" s="7">
        <f>IF('Paste CSV here'!O278="","",'Paste CSV here'!O278)</f>
        <v/>
      </c>
      <c r="R282" s="7">
        <f>IF('Paste CSV here'!P278="","",'Paste CSV here'!P278)</f>
        <v/>
      </c>
    </row>
    <row r="283">
      <c r="A283" s="7">
        <f>IF(F283="","",ROW()-5)</f>
        <v/>
      </c>
      <c r="B283" s="8" t="n"/>
      <c r="C283" s="7">
        <f>IF('Paste CSV here'!A279="","",'Paste CSV here'!A279)</f>
        <v/>
      </c>
      <c r="D283" s="7">
        <f>IF('Paste CSV here'!B279="","",'Paste CSV here'!B279)</f>
        <v/>
      </c>
      <c r="E283" s="7">
        <f>IF('Paste CSV here'!C279="","",'Paste CSV here'!C279)</f>
        <v/>
      </c>
      <c r="F283" s="7">
        <f>IF('Paste CSV here'!D279="","",'Paste CSV here'!D279)</f>
        <v/>
      </c>
      <c r="G283" s="9">
        <f>IF('Paste CSV here'!E279="","",IFERROR(VALUE('Paste CSV here'!E279),'Paste CSV here'!E279))</f>
        <v/>
      </c>
      <c r="H283" s="7">
        <f>IF('Paste CSV here'!F279="","",'Paste CSV here'!F279)</f>
        <v/>
      </c>
      <c r="I283" s="10">
        <f>IF('Paste CSV here'!G279="","",IFERROR(VALUE(SUBSTITUTE(SUBSTITUTE('Paste CSV here'!G279,"£",""),",","")),""))</f>
        <v/>
      </c>
      <c r="J283" s="11">
        <f>IF(OR(G283="",I283=""),"",ROUND(G283*I283,2))</f>
        <v/>
      </c>
      <c r="K283" s="7">
        <f>IF('Paste CSV here'!I279="","",'Paste CSV here'!I279)</f>
        <v/>
      </c>
      <c r="L283" s="7">
        <f>IF('Paste CSV here'!J279="","",'Paste CSV here'!J279)</f>
        <v/>
      </c>
      <c r="M283" s="7">
        <f>IF('Paste CSV here'!K279="","",'Paste CSV here'!K279)</f>
        <v/>
      </c>
      <c r="N283" s="7">
        <f>IF('Paste CSV here'!L279="","",IFERROR(VALUE('Paste CSV here'!L279),'Paste CSV here'!L279))</f>
        <v/>
      </c>
      <c r="O283" s="7">
        <f>IF('Paste CSV here'!M279="","",'Paste CSV here'!M279)</f>
        <v/>
      </c>
      <c r="P283" s="7">
        <f>IF('Paste CSV here'!N279="","",'Paste CSV here'!N279)</f>
        <v/>
      </c>
      <c r="Q283" s="7">
        <f>IF('Paste CSV here'!O279="","",'Paste CSV here'!O279)</f>
        <v/>
      </c>
      <c r="R283" s="7">
        <f>IF('Paste CSV here'!P279="","",'Paste CSV here'!P279)</f>
        <v/>
      </c>
    </row>
    <row r="284">
      <c r="A284" s="7">
        <f>IF(F284="","",ROW()-5)</f>
        <v/>
      </c>
      <c r="B284" s="8" t="n"/>
      <c r="C284" s="7">
        <f>IF('Paste CSV here'!A280="","",'Paste CSV here'!A280)</f>
        <v/>
      </c>
      <c r="D284" s="7">
        <f>IF('Paste CSV here'!B280="","",'Paste CSV here'!B280)</f>
        <v/>
      </c>
      <c r="E284" s="7">
        <f>IF('Paste CSV here'!C280="","",'Paste CSV here'!C280)</f>
        <v/>
      </c>
      <c r="F284" s="7">
        <f>IF('Paste CSV here'!D280="","",'Paste CSV here'!D280)</f>
        <v/>
      </c>
      <c r="G284" s="9">
        <f>IF('Paste CSV here'!E280="","",IFERROR(VALUE('Paste CSV here'!E280),'Paste CSV here'!E280))</f>
        <v/>
      </c>
      <c r="H284" s="7">
        <f>IF('Paste CSV here'!F280="","",'Paste CSV here'!F280)</f>
        <v/>
      </c>
      <c r="I284" s="10">
        <f>IF('Paste CSV here'!G280="","",IFERROR(VALUE(SUBSTITUTE(SUBSTITUTE('Paste CSV here'!G280,"£",""),",","")),""))</f>
        <v/>
      </c>
      <c r="J284" s="11">
        <f>IF(OR(G284="",I284=""),"",ROUND(G284*I284,2))</f>
        <v/>
      </c>
      <c r="K284" s="7">
        <f>IF('Paste CSV here'!I280="","",'Paste CSV here'!I280)</f>
        <v/>
      </c>
      <c r="L284" s="7">
        <f>IF('Paste CSV here'!J280="","",'Paste CSV here'!J280)</f>
        <v/>
      </c>
      <c r="M284" s="7">
        <f>IF('Paste CSV here'!K280="","",'Paste CSV here'!K280)</f>
        <v/>
      </c>
      <c r="N284" s="7">
        <f>IF('Paste CSV here'!L280="","",IFERROR(VALUE('Paste CSV here'!L280),'Paste CSV here'!L280))</f>
        <v/>
      </c>
      <c r="O284" s="7">
        <f>IF('Paste CSV here'!M280="","",'Paste CSV here'!M280)</f>
        <v/>
      </c>
      <c r="P284" s="7">
        <f>IF('Paste CSV here'!N280="","",'Paste CSV here'!N280)</f>
        <v/>
      </c>
      <c r="Q284" s="7">
        <f>IF('Paste CSV here'!O280="","",'Paste CSV here'!O280)</f>
        <v/>
      </c>
      <c r="R284" s="7">
        <f>IF('Paste CSV here'!P280="","",'Paste CSV here'!P280)</f>
        <v/>
      </c>
    </row>
    <row r="285">
      <c r="A285" s="7">
        <f>IF(F285="","",ROW()-5)</f>
        <v/>
      </c>
      <c r="B285" s="8" t="n"/>
      <c r="C285" s="7">
        <f>IF('Paste CSV here'!A281="","",'Paste CSV here'!A281)</f>
        <v/>
      </c>
      <c r="D285" s="7">
        <f>IF('Paste CSV here'!B281="","",'Paste CSV here'!B281)</f>
        <v/>
      </c>
      <c r="E285" s="7">
        <f>IF('Paste CSV here'!C281="","",'Paste CSV here'!C281)</f>
        <v/>
      </c>
      <c r="F285" s="7">
        <f>IF('Paste CSV here'!D281="","",'Paste CSV here'!D281)</f>
        <v/>
      </c>
      <c r="G285" s="9">
        <f>IF('Paste CSV here'!E281="","",IFERROR(VALUE('Paste CSV here'!E281),'Paste CSV here'!E281))</f>
        <v/>
      </c>
      <c r="H285" s="7">
        <f>IF('Paste CSV here'!F281="","",'Paste CSV here'!F281)</f>
        <v/>
      </c>
      <c r="I285" s="10">
        <f>IF('Paste CSV here'!G281="","",IFERROR(VALUE(SUBSTITUTE(SUBSTITUTE('Paste CSV here'!G281,"£",""),",","")),""))</f>
        <v/>
      </c>
      <c r="J285" s="11">
        <f>IF(OR(G285="",I285=""),"",ROUND(G285*I285,2))</f>
        <v/>
      </c>
      <c r="K285" s="7">
        <f>IF('Paste CSV here'!I281="","",'Paste CSV here'!I281)</f>
        <v/>
      </c>
      <c r="L285" s="7">
        <f>IF('Paste CSV here'!J281="","",'Paste CSV here'!J281)</f>
        <v/>
      </c>
      <c r="M285" s="7">
        <f>IF('Paste CSV here'!K281="","",'Paste CSV here'!K281)</f>
        <v/>
      </c>
      <c r="N285" s="7">
        <f>IF('Paste CSV here'!L281="","",IFERROR(VALUE('Paste CSV here'!L281),'Paste CSV here'!L281))</f>
        <v/>
      </c>
      <c r="O285" s="7">
        <f>IF('Paste CSV here'!M281="","",'Paste CSV here'!M281)</f>
        <v/>
      </c>
      <c r="P285" s="7">
        <f>IF('Paste CSV here'!N281="","",'Paste CSV here'!N281)</f>
        <v/>
      </c>
      <c r="Q285" s="7">
        <f>IF('Paste CSV here'!O281="","",'Paste CSV here'!O281)</f>
        <v/>
      </c>
      <c r="R285" s="7">
        <f>IF('Paste CSV here'!P281="","",'Paste CSV here'!P281)</f>
        <v/>
      </c>
    </row>
    <row r="286">
      <c r="A286" s="7">
        <f>IF(F286="","",ROW()-5)</f>
        <v/>
      </c>
      <c r="B286" s="8" t="n"/>
      <c r="C286" s="7">
        <f>IF('Paste CSV here'!A282="","",'Paste CSV here'!A282)</f>
        <v/>
      </c>
      <c r="D286" s="7">
        <f>IF('Paste CSV here'!B282="","",'Paste CSV here'!B282)</f>
        <v/>
      </c>
      <c r="E286" s="7">
        <f>IF('Paste CSV here'!C282="","",'Paste CSV here'!C282)</f>
        <v/>
      </c>
      <c r="F286" s="7">
        <f>IF('Paste CSV here'!D282="","",'Paste CSV here'!D282)</f>
        <v/>
      </c>
      <c r="G286" s="9">
        <f>IF('Paste CSV here'!E282="","",IFERROR(VALUE('Paste CSV here'!E282),'Paste CSV here'!E282))</f>
        <v/>
      </c>
      <c r="H286" s="7">
        <f>IF('Paste CSV here'!F282="","",'Paste CSV here'!F282)</f>
        <v/>
      </c>
      <c r="I286" s="10">
        <f>IF('Paste CSV here'!G282="","",IFERROR(VALUE(SUBSTITUTE(SUBSTITUTE('Paste CSV here'!G282,"£",""),",","")),""))</f>
        <v/>
      </c>
      <c r="J286" s="11">
        <f>IF(OR(G286="",I286=""),"",ROUND(G286*I286,2))</f>
        <v/>
      </c>
      <c r="K286" s="7">
        <f>IF('Paste CSV here'!I282="","",'Paste CSV here'!I282)</f>
        <v/>
      </c>
      <c r="L286" s="7">
        <f>IF('Paste CSV here'!J282="","",'Paste CSV here'!J282)</f>
        <v/>
      </c>
      <c r="M286" s="7">
        <f>IF('Paste CSV here'!K282="","",'Paste CSV here'!K282)</f>
        <v/>
      </c>
      <c r="N286" s="7">
        <f>IF('Paste CSV here'!L282="","",IFERROR(VALUE('Paste CSV here'!L282),'Paste CSV here'!L282))</f>
        <v/>
      </c>
      <c r="O286" s="7">
        <f>IF('Paste CSV here'!M282="","",'Paste CSV here'!M282)</f>
        <v/>
      </c>
      <c r="P286" s="7">
        <f>IF('Paste CSV here'!N282="","",'Paste CSV here'!N282)</f>
        <v/>
      </c>
      <c r="Q286" s="7">
        <f>IF('Paste CSV here'!O282="","",'Paste CSV here'!O282)</f>
        <v/>
      </c>
      <c r="R286" s="7">
        <f>IF('Paste CSV here'!P282="","",'Paste CSV here'!P282)</f>
        <v/>
      </c>
    </row>
    <row r="287">
      <c r="A287" s="7">
        <f>IF(F287="","",ROW()-5)</f>
        <v/>
      </c>
      <c r="B287" s="8" t="n"/>
      <c r="C287" s="7">
        <f>IF('Paste CSV here'!A283="","",'Paste CSV here'!A283)</f>
        <v/>
      </c>
      <c r="D287" s="7">
        <f>IF('Paste CSV here'!B283="","",'Paste CSV here'!B283)</f>
        <v/>
      </c>
      <c r="E287" s="7">
        <f>IF('Paste CSV here'!C283="","",'Paste CSV here'!C283)</f>
        <v/>
      </c>
      <c r="F287" s="7">
        <f>IF('Paste CSV here'!D283="","",'Paste CSV here'!D283)</f>
        <v/>
      </c>
      <c r="G287" s="9">
        <f>IF('Paste CSV here'!E283="","",IFERROR(VALUE('Paste CSV here'!E283),'Paste CSV here'!E283))</f>
        <v/>
      </c>
      <c r="H287" s="7">
        <f>IF('Paste CSV here'!F283="","",'Paste CSV here'!F283)</f>
        <v/>
      </c>
      <c r="I287" s="10">
        <f>IF('Paste CSV here'!G283="","",IFERROR(VALUE(SUBSTITUTE(SUBSTITUTE('Paste CSV here'!G283,"£",""),",","")),""))</f>
        <v/>
      </c>
      <c r="J287" s="11">
        <f>IF(OR(G287="",I287=""),"",ROUND(G287*I287,2))</f>
        <v/>
      </c>
      <c r="K287" s="7">
        <f>IF('Paste CSV here'!I283="","",'Paste CSV here'!I283)</f>
        <v/>
      </c>
      <c r="L287" s="7">
        <f>IF('Paste CSV here'!J283="","",'Paste CSV here'!J283)</f>
        <v/>
      </c>
      <c r="M287" s="7">
        <f>IF('Paste CSV here'!K283="","",'Paste CSV here'!K283)</f>
        <v/>
      </c>
      <c r="N287" s="7">
        <f>IF('Paste CSV here'!L283="","",IFERROR(VALUE('Paste CSV here'!L283),'Paste CSV here'!L283))</f>
        <v/>
      </c>
      <c r="O287" s="7">
        <f>IF('Paste CSV here'!M283="","",'Paste CSV here'!M283)</f>
        <v/>
      </c>
      <c r="P287" s="7">
        <f>IF('Paste CSV here'!N283="","",'Paste CSV here'!N283)</f>
        <v/>
      </c>
      <c r="Q287" s="7">
        <f>IF('Paste CSV here'!O283="","",'Paste CSV here'!O283)</f>
        <v/>
      </c>
      <c r="R287" s="7">
        <f>IF('Paste CSV here'!P283="","",'Paste CSV here'!P283)</f>
        <v/>
      </c>
    </row>
    <row r="288">
      <c r="A288" s="7">
        <f>IF(F288="","",ROW()-5)</f>
        <v/>
      </c>
      <c r="B288" s="8" t="n"/>
      <c r="C288" s="7">
        <f>IF('Paste CSV here'!A284="","",'Paste CSV here'!A284)</f>
        <v/>
      </c>
      <c r="D288" s="7">
        <f>IF('Paste CSV here'!B284="","",'Paste CSV here'!B284)</f>
        <v/>
      </c>
      <c r="E288" s="7">
        <f>IF('Paste CSV here'!C284="","",'Paste CSV here'!C284)</f>
        <v/>
      </c>
      <c r="F288" s="7">
        <f>IF('Paste CSV here'!D284="","",'Paste CSV here'!D284)</f>
        <v/>
      </c>
      <c r="G288" s="9">
        <f>IF('Paste CSV here'!E284="","",IFERROR(VALUE('Paste CSV here'!E284),'Paste CSV here'!E284))</f>
        <v/>
      </c>
      <c r="H288" s="7">
        <f>IF('Paste CSV here'!F284="","",'Paste CSV here'!F284)</f>
        <v/>
      </c>
      <c r="I288" s="10">
        <f>IF('Paste CSV here'!G284="","",IFERROR(VALUE(SUBSTITUTE(SUBSTITUTE('Paste CSV here'!G284,"£",""),",","")),""))</f>
        <v/>
      </c>
      <c r="J288" s="11">
        <f>IF(OR(G288="",I288=""),"",ROUND(G288*I288,2))</f>
        <v/>
      </c>
      <c r="K288" s="7">
        <f>IF('Paste CSV here'!I284="","",'Paste CSV here'!I284)</f>
        <v/>
      </c>
      <c r="L288" s="7">
        <f>IF('Paste CSV here'!J284="","",'Paste CSV here'!J284)</f>
        <v/>
      </c>
      <c r="M288" s="7">
        <f>IF('Paste CSV here'!K284="","",'Paste CSV here'!K284)</f>
        <v/>
      </c>
      <c r="N288" s="7">
        <f>IF('Paste CSV here'!L284="","",IFERROR(VALUE('Paste CSV here'!L284),'Paste CSV here'!L284))</f>
        <v/>
      </c>
      <c r="O288" s="7">
        <f>IF('Paste CSV here'!M284="","",'Paste CSV here'!M284)</f>
        <v/>
      </c>
      <c r="P288" s="7">
        <f>IF('Paste CSV here'!N284="","",'Paste CSV here'!N284)</f>
        <v/>
      </c>
      <c r="Q288" s="7">
        <f>IF('Paste CSV here'!O284="","",'Paste CSV here'!O284)</f>
        <v/>
      </c>
      <c r="R288" s="7">
        <f>IF('Paste CSV here'!P284="","",'Paste CSV here'!P284)</f>
        <v/>
      </c>
    </row>
    <row r="289">
      <c r="A289" s="7">
        <f>IF(F289="","",ROW()-5)</f>
        <v/>
      </c>
      <c r="B289" s="8" t="n"/>
      <c r="C289" s="7">
        <f>IF('Paste CSV here'!A285="","",'Paste CSV here'!A285)</f>
        <v/>
      </c>
      <c r="D289" s="7">
        <f>IF('Paste CSV here'!B285="","",'Paste CSV here'!B285)</f>
        <v/>
      </c>
      <c r="E289" s="7">
        <f>IF('Paste CSV here'!C285="","",'Paste CSV here'!C285)</f>
        <v/>
      </c>
      <c r="F289" s="7">
        <f>IF('Paste CSV here'!D285="","",'Paste CSV here'!D285)</f>
        <v/>
      </c>
      <c r="G289" s="9">
        <f>IF('Paste CSV here'!E285="","",IFERROR(VALUE('Paste CSV here'!E285),'Paste CSV here'!E285))</f>
        <v/>
      </c>
      <c r="H289" s="7">
        <f>IF('Paste CSV here'!F285="","",'Paste CSV here'!F285)</f>
        <v/>
      </c>
      <c r="I289" s="10">
        <f>IF('Paste CSV here'!G285="","",IFERROR(VALUE(SUBSTITUTE(SUBSTITUTE('Paste CSV here'!G285,"£",""),",","")),""))</f>
        <v/>
      </c>
      <c r="J289" s="11">
        <f>IF(OR(G289="",I289=""),"",ROUND(G289*I289,2))</f>
        <v/>
      </c>
      <c r="K289" s="7">
        <f>IF('Paste CSV here'!I285="","",'Paste CSV here'!I285)</f>
        <v/>
      </c>
      <c r="L289" s="7">
        <f>IF('Paste CSV here'!J285="","",'Paste CSV here'!J285)</f>
        <v/>
      </c>
      <c r="M289" s="7">
        <f>IF('Paste CSV here'!K285="","",'Paste CSV here'!K285)</f>
        <v/>
      </c>
      <c r="N289" s="7">
        <f>IF('Paste CSV here'!L285="","",IFERROR(VALUE('Paste CSV here'!L285),'Paste CSV here'!L285))</f>
        <v/>
      </c>
      <c r="O289" s="7">
        <f>IF('Paste CSV here'!M285="","",'Paste CSV here'!M285)</f>
        <v/>
      </c>
      <c r="P289" s="7">
        <f>IF('Paste CSV here'!N285="","",'Paste CSV here'!N285)</f>
        <v/>
      </c>
      <c r="Q289" s="7">
        <f>IF('Paste CSV here'!O285="","",'Paste CSV here'!O285)</f>
        <v/>
      </c>
      <c r="R289" s="7">
        <f>IF('Paste CSV here'!P285="","",'Paste CSV here'!P285)</f>
        <v/>
      </c>
    </row>
    <row r="290">
      <c r="A290" s="7">
        <f>IF(F290="","",ROW()-5)</f>
        <v/>
      </c>
      <c r="B290" s="8" t="n"/>
      <c r="C290" s="7">
        <f>IF('Paste CSV here'!A286="","",'Paste CSV here'!A286)</f>
        <v/>
      </c>
      <c r="D290" s="7">
        <f>IF('Paste CSV here'!B286="","",'Paste CSV here'!B286)</f>
        <v/>
      </c>
      <c r="E290" s="7">
        <f>IF('Paste CSV here'!C286="","",'Paste CSV here'!C286)</f>
        <v/>
      </c>
      <c r="F290" s="7">
        <f>IF('Paste CSV here'!D286="","",'Paste CSV here'!D286)</f>
        <v/>
      </c>
      <c r="G290" s="9">
        <f>IF('Paste CSV here'!E286="","",IFERROR(VALUE('Paste CSV here'!E286),'Paste CSV here'!E286))</f>
        <v/>
      </c>
      <c r="H290" s="7">
        <f>IF('Paste CSV here'!F286="","",'Paste CSV here'!F286)</f>
        <v/>
      </c>
      <c r="I290" s="10">
        <f>IF('Paste CSV here'!G286="","",IFERROR(VALUE(SUBSTITUTE(SUBSTITUTE('Paste CSV here'!G286,"£",""),",","")),""))</f>
        <v/>
      </c>
      <c r="J290" s="11">
        <f>IF(OR(G290="",I290=""),"",ROUND(G290*I290,2))</f>
        <v/>
      </c>
      <c r="K290" s="7">
        <f>IF('Paste CSV here'!I286="","",'Paste CSV here'!I286)</f>
        <v/>
      </c>
      <c r="L290" s="7">
        <f>IF('Paste CSV here'!J286="","",'Paste CSV here'!J286)</f>
        <v/>
      </c>
      <c r="M290" s="7">
        <f>IF('Paste CSV here'!K286="","",'Paste CSV here'!K286)</f>
        <v/>
      </c>
      <c r="N290" s="7">
        <f>IF('Paste CSV here'!L286="","",IFERROR(VALUE('Paste CSV here'!L286),'Paste CSV here'!L286))</f>
        <v/>
      </c>
      <c r="O290" s="7">
        <f>IF('Paste CSV here'!M286="","",'Paste CSV here'!M286)</f>
        <v/>
      </c>
      <c r="P290" s="7">
        <f>IF('Paste CSV here'!N286="","",'Paste CSV here'!N286)</f>
        <v/>
      </c>
      <c r="Q290" s="7">
        <f>IF('Paste CSV here'!O286="","",'Paste CSV here'!O286)</f>
        <v/>
      </c>
      <c r="R290" s="7">
        <f>IF('Paste CSV here'!P286="","",'Paste CSV here'!P286)</f>
        <v/>
      </c>
    </row>
    <row r="291">
      <c r="A291" s="7">
        <f>IF(F291="","",ROW()-5)</f>
        <v/>
      </c>
      <c r="B291" s="8" t="n"/>
      <c r="C291" s="7">
        <f>IF('Paste CSV here'!A287="","",'Paste CSV here'!A287)</f>
        <v/>
      </c>
      <c r="D291" s="7">
        <f>IF('Paste CSV here'!B287="","",'Paste CSV here'!B287)</f>
        <v/>
      </c>
      <c r="E291" s="7">
        <f>IF('Paste CSV here'!C287="","",'Paste CSV here'!C287)</f>
        <v/>
      </c>
      <c r="F291" s="7">
        <f>IF('Paste CSV here'!D287="","",'Paste CSV here'!D287)</f>
        <v/>
      </c>
      <c r="G291" s="9">
        <f>IF('Paste CSV here'!E287="","",IFERROR(VALUE('Paste CSV here'!E287),'Paste CSV here'!E287))</f>
        <v/>
      </c>
      <c r="H291" s="7">
        <f>IF('Paste CSV here'!F287="","",'Paste CSV here'!F287)</f>
        <v/>
      </c>
      <c r="I291" s="10">
        <f>IF('Paste CSV here'!G287="","",IFERROR(VALUE(SUBSTITUTE(SUBSTITUTE('Paste CSV here'!G287,"£",""),",","")),""))</f>
        <v/>
      </c>
      <c r="J291" s="11">
        <f>IF(OR(G291="",I291=""),"",ROUND(G291*I291,2))</f>
        <v/>
      </c>
      <c r="K291" s="7">
        <f>IF('Paste CSV here'!I287="","",'Paste CSV here'!I287)</f>
        <v/>
      </c>
      <c r="L291" s="7">
        <f>IF('Paste CSV here'!J287="","",'Paste CSV here'!J287)</f>
        <v/>
      </c>
      <c r="M291" s="7">
        <f>IF('Paste CSV here'!K287="","",'Paste CSV here'!K287)</f>
        <v/>
      </c>
      <c r="N291" s="7">
        <f>IF('Paste CSV here'!L287="","",IFERROR(VALUE('Paste CSV here'!L287),'Paste CSV here'!L287))</f>
        <v/>
      </c>
      <c r="O291" s="7">
        <f>IF('Paste CSV here'!M287="","",'Paste CSV here'!M287)</f>
        <v/>
      </c>
      <c r="P291" s="7">
        <f>IF('Paste CSV here'!N287="","",'Paste CSV here'!N287)</f>
        <v/>
      </c>
      <c r="Q291" s="7">
        <f>IF('Paste CSV here'!O287="","",'Paste CSV here'!O287)</f>
        <v/>
      </c>
      <c r="R291" s="7">
        <f>IF('Paste CSV here'!P287="","",'Paste CSV here'!P287)</f>
        <v/>
      </c>
    </row>
    <row r="292">
      <c r="A292" s="7">
        <f>IF(F292="","",ROW()-5)</f>
        <v/>
      </c>
      <c r="B292" s="8" t="n"/>
      <c r="C292" s="7">
        <f>IF('Paste CSV here'!A288="","",'Paste CSV here'!A288)</f>
        <v/>
      </c>
      <c r="D292" s="7">
        <f>IF('Paste CSV here'!B288="","",'Paste CSV here'!B288)</f>
        <v/>
      </c>
      <c r="E292" s="7">
        <f>IF('Paste CSV here'!C288="","",'Paste CSV here'!C288)</f>
        <v/>
      </c>
      <c r="F292" s="7">
        <f>IF('Paste CSV here'!D288="","",'Paste CSV here'!D288)</f>
        <v/>
      </c>
      <c r="G292" s="9">
        <f>IF('Paste CSV here'!E288="","",IFERROR(VALUE('Paste CSV here'!E288),'Paste CSV here'!E288))</f>
        <v/>
      </c>
      <c r="H292" s="7">
        <f>IF('Paste CSV here'!F288="","",'Paste CSV here'!F288)</f>
        <v/>
      </c>
      <c r="I292" s="10">
        <f>IF('Paste CSV here'!G288="","",IFERROR(VALUE(SUBSTITUTE(SUBSTITUTE('Paste CSV here'!G288,"£",""),",","")),""))</f>
        <v/>
      </c>
      <c r="J292" s="11">
        <f>IF(OR(G292="",I292=""),"",ROUND(G292*I292,2))</f>
        <v/>
      </c>
      <c r="K292" s="7">
        <f>IF('Paste CSV here'!I288="","",'Paste CSV here'!I288)</f>
        <v/>
      </c>
      <c r="L292" s="7">
        <f>IF('Paste CSV here'!J288="","",'Paste CSV here'!J288)</f>
        <v/>
      </c>
      <c r="M292" s="7">
        <f>IF('Paste CSV here'!K288="","",'Paste CSV here'!K288)</f>
        <v/>
      </c>
      <c r="N292" s="7">
        <f>IF('Paste CSV here'!L288="","",IFERROR(VALUE('Paste CSV here'!L288),'Paste CSV here'!L288))</f>
        <v/>
      </c>
      <c r="O292" s="7">
        <f>IF('Paste CSV here'!M288="","",'Paste CSV here'!M288)</f>
        <v/>
      </c>
      <c r="P292" s="7">
        <f>IF('Paste CSV here'!N288="","",'Paste CSV here'!N288)</f>
        <v/>
      </c>
      <c r="Q292" s="7">
        <f>IF('Paste CSV here'!O288="","",'Paste CSV here'!O288)</f>
        <v/>
      </c>
      <c r="R292" s="7">
        <f>IF('Paste CSV here'!P288="","",'Paste CSV here'!P288)</f>
        <v/>
      </c>
    </row>
    <row r="293">
      <c r="A293" s="7">
        <f>IF(F293="","",ROW()-5)</f>
        <v/>
      </c>
      <c r="B293" s="8" t="n"/>
      <c r="C293" s="7">
        <f>IF('Paste CSV here'!A289="","",'Paste CSV here'!A289)</f>
        <v/>
      </c>
      <c r="D293" s="7">
        <f>IF('Paste CSV here'!B289="","",'Paste CSV here'!B289)</f>
        <v/>
      </c>
      <c r="E293" s="7">
        <f>IF('Paste CSV here'!C289="","",'Paste CSV here'!C289)</f>
        <v/>
      </c>
      <c r="F293" s="7">
        <f>IF('Paste CSV here'!D289="","",'Paste CSV here'!D289)</f>
        <v/>
      </c>
      <c r="G293" s="9">
        <f>IF('Paste CSV here'!E289="","",IFERROR(VALUE('Paste CSV here'!E289),'Paste CSV here'!E289))</f>
        <v/>
      </c>
      <c r="H293" s="7">
        <f>IF('Paste CSV here'!F289="","",'Paste CSV here'!F289)</f>
        <v/>
      </c>
      <c r="I293" s="10">
        <f>IF('Paste CSV here'!G289="","",IFERROR(VALUE(SUBSTITUTE(SUBSTITUTE('Paste CSV here'!G289,"£",""),",","")),""))</f>
        <v/>
      </c>
      <c r="J293" s="11">
        <f>IF(OR(G293="",I293=""),"",ROUND(G293*I293,2))</f>
        <v/>
      </c>
      <c r="K293" s="7">
        <f>IF('Paste CSV here'!I289="","",'Paste CSV here'!I289)</f>
        <v/>
      </c>
      <c r="L293" s="7">
        <f>IF('Paste CSV here'!J289="","",'Paste CSV here'!J289)</f>
        <v/>
      </c>
      <c r="M293" s="7">
        <f>IF('Paste CSV here'!K289="","",'Paste CSV here'!K289)</f>
        <v/>
      </c>
      <c r="N293" s="7">
        <f>IF('Paste CSV here'!L289="","",IFERROR(VALUE('Paste CSV here'!L289),'Paste CSV here'!L289))</f>
        <v/>
      </c>
      <c r="O293" s="7">
        <f>IF('Paste CSV here'!M289="","",'Paste CSV here'!M289)</f>
        <v/>
      </c>
      <c r="P293" s="7">
        <f>IF('Paste CSV here'!N289="","",'Paste CSV here'!N289)</f>
        <v/>
      </c>
      <c r="Q293" s="7">
        <f>IF('Paste CSV here'!O289="","",'Paste CSV here'!O289)</f>
        <v/>
      </c>
      <c r="R293" s="7">
        <f>IF('Paste CSV here'!P289="","",'Paste CSV here'!P289)</f>
        <v/>
      </c>
    </row>
    <row r="294">
      <c r="A294" s="7">
        <f>IF(F294="","",ROW()-5)</f>
        <v/>
      </c>
      <c r="B294" s="8" t="n"/>
      <c r="C294" s="7">
        <f>IF('Paste CSV here'!A290="","",'Paste CSV here'!A290)</f>
        <v/>
      </c>
      <c r="D294" s="7">
        <f>IF('Paste CSV here'!B290="","",'Paste CSV here'!B290)</f>
        <v/>
      </c>
      <c r="E294" s="7">
        <f>IF('Paste CSV here'!C290="","",'Paste CSV here'!C290)</f>
        <v/>
      </c>
      <c r="F294" s="7">
        <f>IF('Paste CSV here'!D290="","",'Paste CSV here'!D290)</f>
        <v/>
      </c>
      <c r="G294" s="9">
        <f>IF('Paste CSV here'!E290="","",IFERROR(VALUE('Paste CSV here'!E290),'Paste CSV here'!E290))</f>
        <v/>
      </c>
      <c r="H294" s="7">
        <f>IF('Paste CSV here'!F290="","",'Paste CSV here'!F290)</f>
        <v/>
      </c>
      <c r="I294" s="10">
        <f>IF('Paste CSV here'!G290="","",IFERROR(VALUE(SUBSTITUTE(SUBSTITUTE('Paste CSV here'!G290,"£",""),",","")),""))</f>
        <v/>
      </c>
      <c r="J294" s="11">
        <f>IF(OR(G294="",I294=""),"",ROUND(G294*I294,2))</f>
        <v/>
      </c>
      <c r="K294" s="7">
        <f>IF('Paste CSV here'!I290="","",'Paste CSV here'!I290)</f>
        <v/>
      </c>
      <c r="L294" s="7">
        <f>IF('Paste CSV here'!J290="","",'Paste CSV here'!J290)</f>
        <v/>
      </c>
      <c r="M294" s="7">
        <f>IF('Paste CSV here'!K290="","",'Paste CSV here'!K290)</f>
        <v/>
      </c>
      <c r="N294" s="7">
        <f>IF('Paste CSV here'!L290="","",IFERROR(VALUE('Paste CSV here'!L290),'Paste CSV here'!L290))</f>
        <v/>
      </c>
      <c r="O294" s="7">
        <f>IF('Paste CSV here'!M290="","",'Paste CSV here'!M290)</f>
        <v/>
      </c>
      <c r="P294" s="7">
        <f>IF('Paste CSV here'!N290="","",'Paste CSV here'!N290)</f>
        <v/>
      </c>
      <c r="Q294" s="7">
        <f>IF('Paste CSV here'!O290="","",'Paste CSV here'!O290)</f>
        <v/>
      </c>
      <c r="R294" s="7">
        <f>IF('Paste CSV here'!P290="","",'Paste CSV here'!P290)</f>
        <v/>
      </c>
    </row>
    <row r="295">
      <c r="A295" s="7">
        <f>IF(F295="","",ROW()-5)</f>
        <v/>
      </c>
      <c r="B295" s="8" t="n"/>
      <c r="C295" s="7">
        <f>IF('Paste CSV here'!A291="","",'Paste CSV here'!A291)</f>
        <v/>
      </c>
      <c r="D295" s="7">
        <f>IF('Paste CSV here'!B291="","",'Paste CSV here'!B291)</f>
        <v/>
      </c>
      <c r="E295" s="7">
        <f>IF('Paste CSV here'!C291="","",'Paste CSV here'!C291)</f>
        <v/>
      </c>
      <c r="F295" s="7">
        <f>IF('Paste CSV here'!D291="","",'Paste CSV here'!D291)</f>
        <v/>
      </c>
      <c r="G295" s="9">
        <f>IF('Paste CSV here'!E291="","",IFERROR(VALUE('Paste CSV here'!E291),'Paste CSV here'!E291))</f>
        <v/>
      </c>
      <c r="H295" s="7">
        <f>IF('Paste CSV here'!F291="","",'Paste CSV here'!F291)</f>
        <v/>
      </c>
      <c r="I295" s="10">
        <f>IF('Paste CSV here'!G291="","",IFERROR(VALUE(SUBSTITUTE(SUBSTITUTE('Paste CSV here'!G291,"£",""),",","")),""))</f>
        <v/>
      </c>
      <c r="J295" s="11">
        <f>IF(OR(G295="",I295=""),"",ROUND(G295*I295,2))</f>
        <v/>
      </c>
      <c r="K295" s="7">
        <f>IF('Paste CSV here'!I291="","",'Paste CSV here'!I291)</f>
        <v/>
      </c>
      <c r="L295" s="7">
        <f>IF('Paste CSV here'!J291="","",'Paste CSV here'!J291)</f>
        <v/>
      </c>
      <c r="M295" s="7">
        <f>IF('Paste CSV here'!K291="","",'Paste CSV here'!K291)</f>
        <v/>
      </c>
      <c r="N295" s="7">
        <f>IF('Paste CSV here'!L291="","",IFERROR(VALUE('Paste CSV here'!L291),'Paste CSV here'!L291))</f>
        <v/>
      </c>
      <c r="O295" s="7">
        <f>IF('Paste CSV here'!M291="","",'Paste CSV here'!M291)</f>
        <v/>
      </c>
      <c r="P295" s="7">
        <f>IF('Paste CSV here'!N291="","",'Paste CSV here'!N291)</f>
        <v/>
      </c>
      <c r="Q295" s="7">
        <f>IF('Paste CSV here'!O291="","",'Paste CSV here'!O291)</f>
        <v/>
      </c>
      <c r="R295" s="7">
        <f>IF('Paste CSV here'!P291="","",'Paste CSV here'!P291)</f>
        <v/>
      </c>
    </row>
    <row r="296">
      <c r="A296" s="7">
        <f>IF(F296="","",ROW()-5)</f>
        <v/>
      </c>
      <c r="B296" s="8" t="n"/>
      <c r="C296" s="7">
        <f>IF('Paste CSV here'!A292="","",'Paste CSV here'!A292)</f>
        <v/>
      </c>
      <c r="D296" s="7">
        <f>IF('Paste CSV here'!B292="","",'Paste CSV here'!B292)</f>
        <v/>
      </c>
      <c r="E296" s="7">
        <f>IF('Paste CSV here'!C292="","",'Paste CSV here'!C292)</f>
        <v/>
      </c>
      <c r="F296" s="7">
        <f>IF('Paste CSV here'!D292="","",'Paste CSV here'!D292)</f>
        <v/>
      </c>
      <c r="G296" s="9">
        <f>IF('Paste CSV here'!E292="","",IFERROR(VALUE('Paste CSV here'!E292),'Paste CSV here'!E292))</f>
        <v/>
      </c>
      <c r="H296" s="7">
        <f>IF('Paste CSV here'!F292="","",'Paste CSV here'!F292)</f>
        <v/>
      </c>
      <c r="I296" s="10">
        <f>IF('Paste CSV here'!G292="","",IFERROR(VALUE(SUBSTITUTE(SUBSTITUTE('Paste CSV here'!G292,"£",""),",","")),""))</f>
        <v/>
      </c>
      <c r="J296" s="11">
        <f>IF(OR(G296="",I296=""),"",ROUND(G296*I296,2))</f>
        <v/>
      </c>
      <c r="K296" s="7">
        <f>IF('Paste CSV here'!I292="","",'Paste CSV here'!I292)</f>
        <v/>
      </c>
      <c r="L296" s="7">
        <f>IF('Paste CSV here'!J292="","",'Paste CSV here'!J292)</f>
        <v/>
      </c>
      <c r="M296" s="7">
        <f>IF('Paste CSV here'!K292="","",'Paste CSV here'!K292)</f>
        <v/>
      </c>
      <c r="N296" s="7">
        <f>IF('Paste CSV here'!L292="","",IFERROR(VALUE('Paste CSV here'!L292),'Paste CSV here'!L292))</f>
        <v/>
      </c>
      <c r="O296" s="7">
        <f>IF('Paste CSV here'!M292="","",'Paste CSV here'!M292)</f>
        <v/>
      </c>
      <c r="P296" s="7">
        <f>IF('Paste CSV here'!N292="","",'Paste CSV here'!N292)</f>
        <v/>
      </c>
      <c r="Q296" s="7">
        <f>IF('Paste CSV here'!O292="","",'Paste CSV here'!O292)</f>
        <v/>
      </c>
      <c r="R296" s="7">
        <f>IF('Paste CSV here'!P292="","",'Paste CSV here'!P292)</f>
        <v/>
      </c>
    </row>
    <row r="297">
      <c r="A297" s="7">
        <f>IF(F297="","",ROW()-5)</f>
        <v/>
      </c>
      <c r="B297" s="8" t="n"/>
      <c r="C297" s="7">
        <f>IF('Paste CSV here'!A293="","",'Paste CSV here'!A293)</f>
        <v/>
      </c>
      <c r="D297" s="7">
        <f>IF('Paste CSV here'!B293="","",'Paste CSV here'!B293)</f>
        <v/>
      </c>
      <c r="E297" s="7">
        <f>IF('Paste CSV here'!C293="","",'Paste CSV here'!C293)</f>
        <v/>
      </c>
      <c r="F297" s="7">
        <f>IF('Paste CSV here'!D293="","",'Paste CSV here'!D293)</f>
        <v/>
      </c>
      <c r="G297" s="9">
        <f>IF('Paste CSV here'!E293="","",IFERROR(VALUE('Paste CSV here'!E293),'Paste CSV here'!E293))</f>
        <v/>
      </c>
      <c r="H297" s="7">
        <f>IF('Paste CSV here'!F293="","",'Paste CSV here'!F293)</f>
        <v/>
      </c>
      <c r="I297" s="10">
        <f>IF('Paste CSV here'!G293="","",IFERROR(VALUE(SUBSTITUTE(SUBSTITUTE('Paste CSV here'!G293,"£",""),",","")),""))</f>
        <v/>
      </c>
      <c r="J297" s="11">
        <f>IF(OR(G297="",I297=""),"",ROUND(G297*I297,2))</f>
        <v/>
      </c>
      <c r="K297" s="7">
        <f>IF('Paste CSV here'!I293="","",'Paste CSV here'!I293)</f>
        <v/>
      </c>
      <c r="L297" s="7">
        <f>IF('Paste CSV here'!J293="","",'Paste CSV here'!J293)</f>
        <v/>
      </c>
      <c r="M297" s="7">
        <f>IF('Paste CSV here'!K293="","",'Paste CSV here'!K293)</f>
        <v/>
      </c>
      <c r="N297" s="7">
        <f>IF('Paste CSV here'!L293="","",IFERROR(VALUE('Paste CSV here'!L293),'Paste CSV here'!L293))</f>
        <v/>
      </c>
      <c r="O297" s="7">
        <f>IF('Paste CSV here'!M293="","",'Paste CSV here'!M293)</f>
        <v/>
      </c>
      <c r="P297" s="7">
        <f>IF('Paste CSV here'!N293="","",'Paste CSV here'!N293)</f>
        <v/>
      </c>
      <c r="Q297" s="7">
        <f>IF('Paste CSV here'!O293="","",'Paste CSV here'!O293)</f>
        <v/>
      </c>
      <c r="R297" s="7">
        <f>IF('Paste CSV here'!P293="","",'Paste CSV here'!P293)</f>
        <v/>
      </c>
    </row>
    <row r="298">
      <c r="A298" s="7">
        <f>IF(F298="","",ROW()-5)</f>
        <v/>
      </c>
      <c r="B298" s="8" t="n"/>
      <c r="C298" s="7">
        <f>IF('Paste CSV here'!A294="","",'Paste CSV here'!A294)</f>
        <v/>
      </c>
      <c r="D298" s="7">
        <f>IF('Paste CSV here'!B294="","",'Paste CSV here'!B294)</f>
        <v/>
      </c>
      <c r="E298" s="7">
        <f>IF('Paste CSV here'!C294="","",'Paste CSV here'!C294)</f>
        <v/>
      </c>
      <c r="F298" s="7">
        <f>IF('Paste CSV here'!D294="","",'Paste CSV here'!D294)</f>
        <v/>
      </c>
      <c r="G298" s="9">
        <f>IF('Paste CSV here'!E294="","",IFERROR(VALUE('Paste CSV here'!E294),'Paste CSV here'!E294))</f>
        <v/>
      </c>
      <c r="H298" s="7">
        <f>IF('Paste CSV here'!F294="","",'Paste CSV here'!F294)</f>
        <v/>
      </c>
      <c r="I298" s="10">
        <f>IF('Paste CSV here'!G294="","",IFERROR(VALUE(SUBSTITUTE(SUBSTITUTE('Paste CSV here'!G294,"£",""),",","")),""))</f>
        <v/>
      </c>
      <c r="J298" s="11">
        <f>IF(OR(G298="",I298=""),"",ROUND(G298*I298,2))</f>
        <v/>
      </c>
      <c r="K298" s="7">
        <f>IF('Paste CSV here'!I294="","",'Paste CSV here'!I294)</f>
        <v/>
      </c>
      <c r="L298" s="7">
        <f>IF('Paste CSV here'!J294="","",'Paste CSV here'!J294)</f>
        <v/>
      </c>
      <c r="M298" s="7">
        <f>IF('Paste CSV here'!K294="","",'Paste CSV here'!K294)</f>
        <v/>
      </c>
      <c r="N298" s="7">
        <f>IF('Paste CSV here'!L294="","",IFERROR(VALUE('Paste CSV here'!L294),'Paste CSV here'!L294))</f>
        <v/>
      </c>
      <c r="O298" s="7">
        <f>IF('Paste CSV here'!M294="","",'Paste CSV here'!M294)</f>
        <v/>
      </c>
      <c r="P298" s="7">
        <f>IF('Paste CSV here'!N294="","",'Paste CSV here'!N294)</f>
        <v/>
      </c>
      <c r="Q298" s="7">
        <f>IF('Paste CSV here'!O294="","",'Paste CSV here'!O294)</f>
        <v/>
      </c>
      <c r="R298" s="7">
        <f>IF('Paste CSV here'!P294="","",'Paste CSV here'!P294)</f>
        <v/>
      </c>
    </row>
    <row r="299">
      <c r="A299" s="7">
        <f>IF(F299="","",ROW()-5)</f>
        <v/>
      </c>
      <c r="B299" s="8" t="n"/>
      <c r="C299" s="7">
        <f>IF('Paste CSV here'!A295="","",'Paste CSV here'!A295)</f>
        <v/>
      </c>
      <c r="D299" s="7">
        <f>IF('Paste CSV here'!B295="","",'Paste CSV here'!B295)</f>
        <v/>
      </c>
      <c r="E299" s="7">
        <f>IF('Paste CSV here'!C295="","",'Paste CSV here'!C295)</f>
        <v/>
      </c>
      <c r="F299" s="7">
        <f>IF('Paste CSV here'!D295="","",'Paste CSV here'!D295)</f>
        <v/>
      </c>
      <c r="G299" s="9">
        <f>IF('Paste CSV here'!E295="","",IFERROR(VALUE('Paste CSV here'!E295),'Paste CSV here'!E295))</f>
        <v/>
      </c>
      <c r="H299" s="7">
        <f>IF('Paste CSV here'!F295="","",'Paste CSV here'!F295)</f>
        <v/>
      </c>
      <c r="I299" s="10">
        <f>IF('Paste CSV here'!G295="","",IFERROR(VALUE(SUBSTITUTE(SUBSTITUTE('Paste CSV here'!G295,"£",""),",","")),""))</f>
        <v/>
      </c>
      <c r="J299" s="11">
        <f>IF(OR(G299="",I299=""),"",ROUND(G299*I299,2))</f>
        <v/>
      </c>
      <c r="K299" s="7">
        <f>IF('Paste CSV here'!I295="","",'Paste CSV here'!I295)</f>
        <v/>
      </c>
      <c r="L299" s="7">
        <f>IF('Paste CSV here'!J295="","",'Paste CSV here'!J295)</f>
        <v/>
      </c>
      <c r="M299" s="7">
        <f>IF('Paste CSV here'!K295="","",'Paste CSV here'!K295)</f>
        <v/>
      </c>
      <c r="N299" s="7">
        <f>IF('Paste CSV here'!L295="","",IFERROR(VALUE('Paste CSV here'!L295),'Paste CSV here'!L295))</f>
        <v/>
      </c>
      <c r="O299" s="7">
        <f>IF('Paste CSV here'!M295="","",'Paste CSV here'!M295)</f>
        <v/>
      </c>
      <c r="P299" s="7">
        <f>IF('Paste CSV here'!N295="","",'Paste CSV here'!N295)</f>
        <v/>
      </c>
      <c r="Q299" s="7">
        <f>IF('Paste CSV here'!O295="","",'Paste CSV here'!O295)</f>
        <v/>
      </c>
      <c r="R299" s="7">
        <f>IF('Paste CSV here'!P295="","",'Paste CSV here'!P295)</f>
        <v/>
      </c>
    </row>
    <row r="300">
      <c r="A300" s="7">
        <f>IF(F300="","",ROW()-5)</f>
        <v/>
      </c>
      <c r="B300" s="8" t="n"/>
      <c r="C300" s="7">
        <f>IF('Paste CSV here'!A296="","",'Paste CSV here'!A296)</f>
        <v/>
      </c>
      <c r="D300" s="7">
        <f>IF('Paste CSV here'!B296="","",'Paste CSV here'!B296)</f>
        <v/>
      </c>
      <c r="E300" s="7">
        <f>IF('Paste CSV here'!C296="","",'Paste CSV here'!C296)</f>
        <v/>
      </c>
      <c r="F300" s="7">
        <f>IF('Paste CSV here'!D296="","",'Paste CSV here'!D296)</f>
        <v/>
      </c>
      <c r="G300" s="9">
        <f>IF('Paste CSV here'!E296="","",IFERROR(VALUE('Paste CSV here'!E296),'Paste CSV here'!E296))</f>
        <v/>
      </c>
      <c r="H300" s="7">
        <f>IF('Paste CSV here'!F296="","",'Paste CSV here'!F296)</f>
        <v/>
      </c>
      <c r="I300" s="10">
        <f>IF('Paste CSV here'!G296="","",IFERROR(VALUE(SUBSTITUTE(SUBSTITUTE('Paste CSV here'!G296,"£",""),",","")),""))</f>
        <v/>
      </c>
      <c r="J300" s="11">
        <f>IF(OR(G300="",I300=""),"",ROUND(G300*I300,2))</f>
        <v/>
      </c>
      <c r="K300" s="7">
        <f>IF('Paste CSV here'!I296="","",'Paste CSV here'!I296)</f>
        <v/>
      </c>
      <c r="L300" s="7">
        <f>IF('Paste CSV here'!J296="","",'Paste CSV here'!J296)</f>
        <v/>
      </c>
      <c r="M300" s="7">
        <f>IF('Paste CSV here'!K296="","",'Paste CSV here'!K296)</f>
        <v/>
      </c>
      <c r="N300" s="7">
        <f>IF('Paste CSV here'!L296="","",IFERROR(VALUE('Paste CSV here'!L296),'Paste CSV here'!L296))</f>
        <v/>
      </c>
      <c r="O300" s="7">
        <f>IF('Paste CSV here'!M296="","",'Paste CSV here'!M296)</f>
        <v/>
      </c>
      <c r="P300" s="7">
        <f>IF('Paste CSV here'!N296="","",'Paste CSV here'!N296)</f>
        <v/>
      </c>
      <c r="Q300" s="7">
        <f>IF('Paste CSV here'!O296="","",'Paste CSV here'!O296)</f>
        <v/>
      </c>
      <c r="R300" s="7">
        <f>IF('Paste CSV here'!P296="","",'Paste CSV here'!P296)</f>
        <v/>
      </c>
    </row>
    <row r="301">
      <c r="A301" s="7">
        <f>IF(F301="","",ROW()-5)</f>
        <v/>
      </c>
      <c r="B301" s="8" t="n"/>
      <c r="C301" s="7">
        <f>IF('Paste CSV here'!A297="","",'Paste CSV here'!A297)</f>
        <v/>
      </c>
      <c r="D301" s="7">
        <f>IF('Paste CSV here'!B297="","",'Paste CSV here'!B297)</f>
        <v/>
      </c>
      <c r="E301" s="7">
        <f>IF('Paste CSV here'!C297="","",'Paste CSV here'!C297)</f>
        <v/>
      </c>
      <c r="F301" s="7">
        <f>IF('Paste CSV here'!D297="","",'Paste CSV here'!D297)</f>
        <v/>
      </c>
      <c r="G301" s="9">
        <f>IF('Paste CSV here'!E297="","",IFERROR(VALUE('Paste CSV here'!E297),'Paste CSV here'!E297))</f>
        <v/>
      </c>
      <c r="H301" s="7">
        <f>IF('Paste CSV here'!F297="","",'Paste CSV here'!F297)</f>
        <v/>
      </c>
      <c r="I301" s="10">
        <f>IF('Paste CSV here'!G297="","",IFERROR(VALUE(SUBSTITUTE(SUBSTITUTE('Paste CSV here'!G297,"£",""),",","")),""))</f>
        <v/>
      </c>
      <c r="J301" s="11">
        <f>IF(OR(G301="",I301=""),"",ROUND(G301*I301,2))</f>
        <v/>
      </c>
      <c r="K301" s="7">
        <f>IF('Paste CSV here'!I297="","",'Paste CSV here'!I297)</f>
        <v/>
      </c>
      <c r="L301" s="7">
        <f>IF('Paste CSV here'!J297="","",'Paste CSV here'!J297)</f>
        <v/>
      </c>
      <c r="M301" s="7">
        <f>IF('Paste CSV here'!K297="","",'Paste CSV here'!K297)</f>
        <v/>
      </c>
      <c r="N301" s="7">
        <f>IF('Paste CSV here'!L297="","",IFERROR(VALUE('Paste CSV here'!L297),'Paste CSV here'!L297))</f>
        <v/>
      </c>
      <c r="O301" s="7">
        <f>IF('Paste CSV here'!M297="","",'Paste CSV here'!M297)</f>
        <v/>
      </c>
      <c r="P301" s="7">
        <f>IF('Paste CSV here'!N297="","",'Paste CSV here'!N297)</f>
        <v/>
      </c>
      <c r="Q301" s="7">
        <f>IF('Paste CSV here'!O297="","",'Paste CSV here'!O297)</f>
        <v/>
      </c>
      <c r="R301" s="7">
        <f>IF('Paste CSV here'!P297="","",'Paste CSV here'!P297)</f>
        <v/>
      </c>
    </row>
    <row r="302">
      <c r="A302" s="7">
        <f>IF(F302="","",ROW()-5)</f>
        <v/>
      </c>
      <c r="B302" s="8" t="n"/>
      <c r="C302" s="7">
        <f>IF('Paste CSV here'!A298="","",'Paste CSV here'!A298)</f>
        <v/>
      </c>
      <c r="D302" s="7">
        <f>IF('Paste CSV here'!B298="","",'Paste CSV here'!B298)</f>
        <v/>
      </c>
      <c r="E302" s="7">
        <f>IF('Paste CSV here'!C298="","",'Paste CSV here'!C298)</f>
        <v/>
      </c>
      <c r="F302" s="7">
        <f>IF('Paste CSV here'!D298="","",'Paste CSV here'!D298)</f>
        <v/>
      </c>
      <c r="G302" s="9">
        <f>IF('Paste CSV here'!E298="","",IFERROR(VALUE('Paste CSV here'!E298),'Paste CSV here'!E298))</f>
        <v/>
      </c>
      <c r="H302" s="7">
        <f>IF('Paste CSV here'!F298="","",'Paste CSV here'!F298)</f>
        <v/>
      </c>
      <c r="I302" s="10">
        <f>IF('Paste CSV here'!G298="","",IFERROR(VALUE(SUBSTITUTE(SUBSTITUTE('Paste CSV here'!G298,"£",""),",","")),""))</f>
        <v/>
      </c>
      <c r="J302" s="11">
        <f>IF(OR(G302="",I302=""),"",ROUND(G302*I302,2))</f>
        <v/>
      </c>
      <c r="K302" s="7">
        <f>IF('Paste CSV here'!I298="","",'Paste CSV here'!I298)</f>
        <v/>
      </c>
      <c r="L302" s="7">
        <f>IF('Paste CSV here'!J298="","",'Paste CSV here'!J298)</f>
        <v/>
      </c>
      <c r="M302" s="7">
        <f>IF('Paste CSV here'!K298="","",'Paste CSV here'!K298)</f>
        <v/>
      </c>
      <c r="N302" s="7">
        <f>IF('Paste CSV here'!L298="","",IFERROR(VALUE('Paste CSV here'!L298),'Paste CSV here'!L298))</f>
        <v/>
      </c>
      <c r="O302" s="7">
        <f>IF('Paste CSV here'!M298="","",'Paste CSV here'!M298)</f>
        <v/>
      </c>
      <c r="P302" s="7">
        <f>IF('Paste CSV here'!N298="","",'Paste CSV here'!N298)</f>
        <v/>
      </c>
      <c r="Q302" s="7">
        <f>IF('Paste CSV here'!O298="","",'Paste CSV here'!O298)</f>
        <v/>
      </c>
      <c r="R302" s="7">
        <f>IF('Paste CSV here'!P298="","",'Paste CSV here'!P298)</f>
        <v/>
      </c>
    </row>
    <row r="303">
      <c r="A303" s="7">
        <f>IF(F303="","",ROW()-5)</f>
        <v/>
      </c>
      <c r="B303" s="8" t="n"/>
      <c r="C303" s="7">
        <f>IF('Paste CSV here'!A299="","",'Paste CSV here'!A299)</f>
        <v/>
      </c>
      <c r="D303" s="7">
        <f>IF('Paste CSV here'!B299="","",'Paste CSV here'!B299)</f>
        <v/>
      </c>
      <c r="E303" s="7">
        <f>IF('Paste CSV here'!C299="","",'Paste CSV here'!C299)</f>
        <v/>
      </c>
      <c r="F303" s="7">
        <f>IF('Paste CSV here'!D299="","",'Paste CSV here'!D299)</f>
        <v/>
      </c>
      <c r="G303" s="9">
        <f>IF('Paste CSV here'!E299="","",IFERROR(VALUE('Paste CSV here'!E299),'Paste CSV here'!E299))</f>
        <v/>
      </c>
      <c r="H303" s="7">
        <f>IF('Paste CSV here'!F299="","",'Paste CSV here'!F299)</f>
        <v/>
      </c>
      <c r="I303" s="10">
        <f>IF('Paste CSV here'!G299="","",IFERROR(VALUE(SUBSTITUTE(SUBSTITUTE('Paste CSV here'!G299,"£",""),",","")),""))</f>
        <v/>
      </c>
      <c r="J303" s="11">
        <f>IF(OR(G303="",I303=""),"",ROUND(G303*I303,2))</f>
        <v/>
      </c>
      <c r="K303" s="7">
        <f>IF('Paste CSV here'!I299="","",'Paste CSV here'!I299)</f>
        <v/>
      </c>
      <c r="L303" s="7">
        <f>IF('Paste CSV here'!J299="","",'Paste CSV here'!J299)</f>
        <v/>
      </c>
      <c r="M303" s="7">
        <f>IF('Paste CSV here'!K299="","",'Paste CSV here'!K299)</f>
        <v/>
      </c>
      <c r="N303" s="7">
        <f>IF('Paste CSV here'!L299="","",IFERROR(VALUE('Paste CSV here'!L299),'Paste CSV here'!L299))</f>
        <v/>
      </c>
      <c r="O303" s="7">
        <f>IF('Paste CSV here'!M299="","",'Paste CSV here'!M299)</f>
        <v/>
      </c>
      <c r="P303" s="7">
        <f>IF('Paste CSV here'!N299="","",'Paste CSV here'!N299)</f>
        <v/>
      </c>
      <c r="Q303" s="7">
        <f>IF('Paste CSV here'!O299="","",'Paste CSV here'!O299)</f>
        <v/>
      </c>
      <c r="R303" s="7">
        <f>IF('Paste CSV here'!P299="","",'Paste CSV here'!P299)</f>
        <v/>
      </c>
    </row>
    <row r="304">
      <c r="A304" s="7">
        <f>IF(F304="","",ROW()-5)</f>
        <v/>
      </c>
      <c r="B304" s="8" t="n"/>
      <c r="C304" s="7">
        <f>IF('Paste CSV here'!A300="","",'Paste CSV here'!A300)</f>
        <v/>
      </c>
      <c r="D304" s="7">
        <f>IF('Paste CSV here'!B300="","",'Paste CSV here'!B300)</f>
        <v/>
      </c>
      <c r="E304" s="7">
        <f>IF('Paste CSV here'!C300="","",'Paste CSV here'!C300)</f>
        <v/>
      </c>
      <c r="F304" s="7">
        <f>IF('Paste CSV here'!D300="","",'Paste CSV here'!D300)</f>
        <v/>
      </c>
      <c r="G304" s="9">
        <f>IF('Paste CSV here'!E300="","",IFERROR(VALUE('Paste CSV here'!E300),'Paste CSV here'!E300))</f>
        <v/>
      </c>
      <c r="H304" s="7">
        <f>IF('Paste CSV here'!F300="","",'Paste CSV here'!F300)</f>
        <v/>
      </c>
      <c r="I304" s="10">
        <f>IF('Paste CSV here'!G300="","",IFERROR(VALUE(SUBSTITUTE(SUBSTITUTE('Paste CSV here'!G300,"£",""),",","")),""))</f>
        <v/>
      </c>
      <c r="J304" s="11">
        <f>IF(OR(G304="",I304=""),"",ROUND(G304*I304,2))</f>
        <v/>
      </c>
      <c r="K304" s="7">
        <f>IF('Paste CSV here'!I300="","",'Paste CSV here'!I300)</f>
        <v/>
      </c>
      <c r="L304" s="7">
        <f>IF('Paste CSV here'!J300="","",'Paste CSV here'!J300)</f>
        <v/>
      </c>
      <c r="M304" s="7">
        <f>IF('Paste CSV here'!K300="","",'Paste CSV here'!K300)</f>
        <v/>
      </c>
      <c r="N304" s="7">
        <f>IF('Paste CSV here'!L300="","",IFERROR(VALUE('Paste CSV here'!L300),'Paste CSV here'!L300))</f>
        <v/>
      </c>
      <c r="O304" s="7">
        <f>IF('Paste CSV here'!M300="","",'Paste CSV here'!M300)</f>
        <v/>
      </c>
      <c r="P304" s="7">
        <f>IF('Paste CSV here'!N300="","",'Paste CSV here'!N300)</f>
        <v/>
      </c>
      <c r="Q304" s="7">
        <f>IF('Paste CSV here'!O300="","",'Paste CSV here'!O300)</f>
        <v/>
      </c>
      <c r="R304" s="7">
        <f>IF('Paste CSV here'!P300="","",'Paste CSV here'!P300)</f>
        <v/>
      </c>
    </row>
    <row r="305">
      <c r="A305" s="7">
        <f>IF(F305="","",ROW()-5)</f>
        <v/>
      </c>
      <c r="B305" s="8" t="n"/>
      <c r="C305" s="7">
        <f>IF('Paste CSV here'!A301="","",'Paste CSV here'!A301)</f>
        <v/>
      </c>
      <c r="D305" s="7">
        <f>IF('Paste CSV here'!B301="","",'Paste CSV here'!B301)</f>
        <v/>
      </c>
      <c r="E305" s="7">
        <f>IF('Paste CSV here'!C301="","",'Paste CSV here'!C301)</f>
        <v/>
      </c>
      <c r="F305" s="7">
        <f>IF('Paste CSV here'!D301="","",'Paste CSV here'!D301)</f>
        <v/>
      </c>
      <c r="G305" s="9">
        <f>IF('Paste CSV here'!E301="","",IFERROR(VALUE('Paste CSV here'!E301),'Paste CSV here'!E301))</f>
        <v/>
      </c>
      <c r="H305" s="7">
        <f>IF('Paste CSV here'!F301="","",'Paste CSV here'!F301)</f>
        <v/>
      </c>
      <c r="I305" s="10">
        <f>IF('Paste CSV here'!G301="","",IFERROR(VALUE(SUBSTITUTE(SUBSTITUTE('Paste CSV here'!G301,"£",""),",","")),""))</f>
        <v/>
      </c>
      <c r="J305" s="11">
        <f>IF(OR(G305="",I305=""),"",ROUND(G305*I305,2))</f>
        <v/>
      </c>
      <c r="K305" s="7">
        <f>IF('Paste CSV here'!I301="","",'Paste CSV here'!I301)</f>
        <v/>
      </c>
      <c r="L305" s="7">
        <f>IF('Paste CSV here'!J301="","",'Paste CSV here'!J301)</f>
        <v/>
      </c>
      <c r="M305" s="7">
        <f>IF('Paste CSV here'!K301="","",'Paste CSV here'!K301)</f>
        <v/>
      </c>
      <c r="N305" s="7">
        <f>IF('Paste CSV here'!L301="","",IFERROR(VALUE('Paste CSV here'!L301),'Paste CSV here'!L301))</f>
        <v/>
      </c>
      <c r="O305" s="7">
        <f>IF('Paste CSV here'!M301="","",'Paste CSV here'!M301)</f>
        <v/>
      </c>
      <c r="P305" s="7">
        <f>IF('Paste CSV here'!N301="","",'Paste CSV here'!N301)</f>
        <v/>
      </c>
      <c r="Q305" s="7">
        <f>IF('Paste CSV here'!O301="","",'Paste CSV here'!O301)</f>
        <v/>
      </c>
      <c r="R305" s="7">
        <f>IF('Paste CSV here'!P301="","",'Paste CSV here'!P301)</f>
        <v/>
      </c>
    </row>
    <row r="307">
      <c r="F307" s="12" t="inlineStr">
        <is>
          <t>Total of included rows</t>
        </is>
      </c>
      <c r="J307" s="13">
        <f>SUMIFS(J6:J305,L6:L305,"&lt;&gt;No")</f>
        <v/>
      </c>
    </row>
  </sheetData>
  <dataValidations count="2">
    <dataValidation sqref="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showDropDown="0" showInputMessage="0" showErrorMessage="0" allowBlank="1" type="list">
      <formula1>='Work sections'!$C$3:$C$43</formula1>
    </dataValidation>
    <dataValidation sqref="L6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L202 L203 L204 L205 L206 L207 L208 L209 L210 L211 L212 L213 L214 L215 L216 L217 L218 L219 L220 L221 L222 L223 L224 L225 L226 L227 L228 L229 L230 L231 L232 L233 L234 L235 L236 L237 L238 L239 L240 L241 L242 L243 L244 L245 L246 L247 L248 L249 L250 L251 L252 L253 L254 L255 L256 L257 L258 L259 L260 L261 L262 L263 L264 L265 L266 L267 L268 L269 L270 L271 L272 L273 L274 L275 L276 L277 L278 L279 L280 L281 L282 L283 L284 L285 L286 L287 L288 L289 L290 L291 L292 L293 L294 L295 L296 L297 L298 L299 L300 L301 L302 L303 L304 L305"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10" customWidth="1" min="1" max="1"/>
    <col width="80" customWidth="1" min="2" max="2"/>
    <col width="16" customWidth="1" min="3" max="3"/>
  </cols>
  <sheetData>
    <row r="1">
      <c r="A1" s="4" t="inlineStr">
        <is>
          <t>Project name - Collection</t>
        </is>
      </c>
    </row>
    <row r="2">
      <c r="A2" s="6" t="inlineStr">
        <is>
          <t>Section</t>
        </is>
      </c>
      <c r="B2" s="6" t="inlineStr">
        <is>
          <t>Work section</t>
        </is>
      </c>
      <c r="C2" s="6" t="inlineStr">
        <is>
          <t>Amount (£)</t>
        </is>
      </c>
    </row>
    <row r="3">
      <c r="A3" t="inlineStr">
        <is>
          <t>2</t>
        </is>
      </c>
      <c r="B3" t="inlineStr">
        <is>
          <t>Off-site manufactured materials, components and buildings</t>
        </is>
      </c>
      <c r="C3" s="14">
        <f>SUMIFS(BOQ!$J$6:$J$305,BOQ!$B$6:$B$305,"2 Off-site manufactured materials, components and buildings",BOQ!$L$6:$L$305,"&lt;&gt;No")</f>
        <v/>
      </c>
    </row>
    <row r="4">
      <c r="A4" t="inlineStr">
        <is>
          <t>3</t>
        </is>
      </c>
      <c r="B4" t="inlineStr">
        <is>
          <t>Demolitions</t>
        </is>
      </c>
      <c r="C4" s="14">
        <f>SUMIFS(BOQ!$J$6:$J$305,BOQ!$B$6:$B$305,"3 Demolitions",BOQ!$L$6:$L$305,"&lt;&gt;No")</f>
        <v/>
      </c>
    </row>
    <row r="5">
      <c r="A5" t="inlineStr">
        <is>
          <t>4</t>
        </is>
      </c>
      <c r="B5" t="inlineStr">
        <is>
          <t>Alterations, repairs and conservation</t>
        </is>
      </c>
      <c r="C5" s="14">
        <f>SUMIFS(BOQ!$J$6:$J$305,BOQ!$B$6:$B$305,"4 Alterations, repairs and conservation",BOQ!$L$6:$L$305,"&lt;&gt;No")</f>
        <v/>
      </c>
    </row>
    <row r="6">
      <c r="A6" t="inlineStr">
        <is>
          <t>5</t>
        </is>
      </c>
      <c r="B6" t="inlineStr">
        <is>
          <t>Excavating and filling</t>
        </is>
      </c>
      <c r="C6" s="14">
        <f>SUMIFS(BOQ!$J$6:$J$305,BOQ!$B$6:$B$305,"5 Excavating and filling",BOQ!$L$6:$L$305,"&lt;&gt;No")</f>
        <v/>
      </c>
    </row>
    <row r="7">
      <c r="A7" t="inlineStr">
        <is>
          <t>6</t>
        </is>
      </c>
      <c r="B7" t="inlineStr">
        <is>
          <t>Ground remediation and soil stabilisation</t>
        </is>
      </c>
      <c r="C7" s="14">
        <f>SUMIFS(BOQ!$J$6:$J$305,BOQ!$B$6:$B$305,"6 Ground remediation and soil stabilisation",BOQ!$L$6:$L$305,"&lt;&gt;No")</f>
        <v/>
      </c>
    </row>
    <row r="8">
      <c r="A8" t="inlineStr">
        <is>
          <t>7</t>
        </is>
      </c>
      <c r="B8" t="inlineStr">
        <is>
          <t>Piling</t>
        </is>
      </c>
      <c r="C8" s="14">
        <f>SUMIFS(BOQ!$J$6:$J$305,BOQ!$B$6:$B$305,"7 Piling",BOQ!$L$6:$L$305,"&lt;&gt;No")</f>
        <v/>
      </c>
    </row>
    <row r="9">
      <c r="A9" t="inlineStr">
        <is>
          <t>8</t>
        </is>
      </c>
      <c r="B9" t="inlineStr">
        <is>
          <t>Underpinning</t>
        </is>
      </c>
      <c r="C9" s="14">
        <f>SUMIFS(BOQ!$J$6:$J$305,BOQ!$B$6:$B$305,"8 Underpinning",BOQ!$L$6:$L$305,"&lt;&gt;No")</f>
        <v/>
      </c>
    </row>
    <row r="10">
      <c r="A10" t="inlineStr">
        <is>
          <t>9</t>
        </is>
      </c>
      <c r="B10" t="inlineStr">
        <is>
          <t>Diaphragm walls and embedded retaining walls</t>
        </is>
      </c>
      <c r="C10" s="14">
        <f>SUMIFS(BOQ!$J$6:$J$305,BOQ!$B$6:$B$305,"9 Diaphragm walls and embedded retaining walls",BOQ!$L$6:$L$305,"&lt;&gt;No")</f>
        <v/>
      </c>
    </row>
    <row r="11">
      <c r="A11" t="inlineStr">
        <is>
          <t>10</t>
        </is>
      </c>
      <c r="B11" t="inlineStr">
        <is>
          <t>Crib walls, gabions and reinforced earth</t>
        </is>
      </c>
      <c r="C11" s="14">
        <f>SUMIFS(BOQ!$J$6:$J$305,BOQ!$B$6:$B$305,"10 Crib walls, gabions and reinforced earth",BOQ!$L$6:$L$305,"&lt;&gt;No")</f>
        <v/>
      </c>
    </row>
    <row r="12">
      <c r="A12" t="inlineStr">
        <is>
          <t>11</t>
        </is>
      </c>
      <c r="B12" t="inlineStr">
        <is>
          <t>In-situ concrete works</t>
        </is>
      </c>
      <c r="C12" s="14">
        <f>SUMIFS(BOQ!$J$6:$J$305,BOQ!$B$6:$B$305,"11 In-situ concrete works",BOQ!$L$6:$L$305,"&lt;&gt;No")</f>
        <v/>
      </c>
    </row>
    <row r="13">
      <c r="A13" t="inlineStr">
        <is>
          <t>12</t>
        </is>
      </c>
      <c r="B13" t="inlineStr">
        <is>
          <t>Precast/composite concrete</t>
        </is>
      </c>
      <c r="C13" s="14">
        <f>SUMIFS(BOQ!$J$6:$J$305,BOQ!$B$6:$B$305,"12 Precast/composite concrete",BOQ!$L$6:$L$305,"&lt;&gt;No")</f>
        <v/>
      </c>
    </row>
    <row r="14">
      <c r="A14" t="inlineStr">
        <is>
          <t>13</t>
        </is>
      </c>
      <c r="B14" t="inlineStr">
        <is>
          <t>Precast concrete</t>
        </is>
      </c>
      <c r="C14" s="14">
        <f>SUMIFS(BOQ!$J$6:$J$305,BOQ!$B$6:$B$305,"13 Precast concrete",BOQ!$L$6:$L$305,"&lt;&gt;No")</f>
        <v/>
      </c>
    </row>
    <row r="15">
      <c r="A15" t="inlineStr">
        <is>
          <t>14</t>
        </is>
      </c>
      <c r="B15" t="inlineStr">
        <is>
          <t>Masonry</t>
        </is>
      </c>
      <c r="C15" s="14">
        <f>SUMIFS(BOQ!$J$6:$J$305,BOQ!$B$6:$B$305,"14 Masonry",BOQ!$L$6:$L$305,"&lt;&gt;No")</f>
        <v/>
      </c>
    </row>
    <row r="16">
      <c r="A16" t="inlineStr">
        <is>
          <t>15</t>
        </is>
      </c>
      <c r="B16" t="inlineStr">
        <is>
          <t>Structural metalwork</t>
        </is>
      </c>
      <c r="C16" s="14">
        <f>SUMIFS(BOQ!$J$6:$J$305,BOQ!$B$6:$B$305,"15 Structural metalwork",BOQ!$L$6:$L$305,"&lt;&gt;No")</f>
        <v/>
      </c>
    </row>
    <row r="17">
      <c r="A17" t="inlineStr">
        <is>
          <t>16</t>
        </is>
      </c>
      <c r="B17" t="inlineStr">
        <is>
          <t>Carpentry</t>
        </is>
      </c>
      <c r="C17" s="14">
        <f>SUMIFS(BOQ!$J$6:$J$305,BOQ!$B$6:$B$305,"16 Carpentry",BOQ!$L$6:$L$305,"&lt;&gt;No")</f>
        <v/>
      </c>
    </row>
    <row r="18">
      <c r="A18" t="inlineStr">
        <is>
          <t>17</t>
        </is>
      </c>
      <c r="B18" t="inlineStr">
        <is>
          <t>Sheet roof coverings</t>
        </is>
      </c>
      <c r="C18" s="14">
        <f>SUMIFS(BOQ!$J$6:$J$305,BOQ!$B$6:$B$305,"17 Sheet roof coverings",BOQ!$L$6:$L$305,"&lt;&gt;No")</f>
        <v/>
      </c>
    </row>
    <row r="19">
      <c r="A19" t="inlineStr">
        <is>
          <t>18</t>
        </is>
      </c>
      <c r="B19" t="inlineStr">
        <is>
          <t>Tile and slate roof and wall coverings</t>
        </is>
      </c>
      <c r="C19" s="14">
        <f>SUMIFS(BOQ!$J$6:$J$305,BOQ!$B$6:$B$305,"18 Tile and slate roof and wall coverings",BOQ!$L$6:$L$305,"&lt;&gt;No")</f>
        <v/>
      </c>
    </row>
    <row r="20">
      <c r="A20" t="inlineStr">
        <is>
          <t>19</t>
        </is>
      </c>
      <c r="B20" t="inlineStr">
        <is>
          <t>Waterproofing</t>
        </is>
      </c>
      <c r="C20" s="14">
        <f>SUMIFS(BOQ!$J$6:$J$305,BOQ!$B$6:$B$305,"19 Waterproofing",BOQ!$L$6:$L$305,"&lt;&gt;No")</f>
        <v/>
      </c>
    </row>
    <row r="21">
      <c r="A21" t="inlineStr">
        <is>
          <t>20</t>
        </is>
      </c>
      <c r="B21" t="inlineStr">
        <is>
          <t>Proprietary linings and partitions</t>
        </is>
      </c>
      <c r="C21" s="14">
        <f>SUMIFS(BOQ!$J$6:$J$305,BOQ!$B$6:$B$305,"20 Proprietary linings and partitions",BOQ!$L$6:$L$305,"&lt;&gt;No")</f>
        <v/>
      </c>
    </row>
    <row r="22">
      <c r="A22" t="inlineStr">
        <is>
          <t>21</t>
        </is>
      </c>
      <c r="B22" t="inlineStr">
        <is>
          <t>Cladding and covering</t>
        </is>
      </c>
      <c r="C22" s="14">
        <f>SUMIFS(BOQ!$J$6:$J$305,BOQ!$B$6:$B$305,"21 Cladding and covering",BOQ!$L$6:$L$305,"&lt;&gt;No")</f>
        <v/>
      </c>
    </row>
    <row r="23">
      <c r="A23" t="inlineStr">
        <is>
          <t>22</t>
        </is>
      </c>
      <c r="B23" t="inlineStr">
        <is>
          <t>General joinery</t>
        </is>
      </c>
      <c r="C23" s="14">
        <f>SUMIFS(BOQ!$J$6:$J$305,BOQ!$B$6:$B$305,"22 General joinery",BOQ!$L$6:$L$305,"&lt;&gt;No")</f>
        <v/>
      </c>
    </row>
    <row r="24">
      <c r="A24" t="inlineStr">
        <is>
          <t>23</t>
        </is>
      </c>
      <c r="B24" t="inlineStr">
        <is>
          <t>Windows, screens and lights</t>
        </is>
      </c>
      <c r="C24" s="14">
        <f>SUMIFS(BOQ!$J$6:$J$305,BOQ!$B$6:$B$305,"23 Windows, screens and lights",BOQ!$L$6:$L$305,"&lt;&gt;No")</f>
        <v/>
      </c>
    </row>
    <row r="25">
      <c r="A25" t="inlineStr">
        <is>
          <t>24</t>
        </is>
      </c>
      <c r="B25" t="inlineStr">
        <is>
          <t>Doors, shutters and hatches</t>
        </is>
      </c>
      <c r="C25" s="14">
        <f>SUMIFS(BOQ!$J$6:$J$305,BOQ!$B$6:$B$305,"24 Doors, shutters and hatches",BOQ!$L$6:$L$305,"&lt;&gt;No")</f>
        <v/>
      </c>
    </row>
    <row r="26">
      <c r="A26" t="inlineStr">
        <is>
          <t>25</t>
        </is>
      </c>
      <c r="B26" t="inlineStr">
        <is>
          <t>Stairs, walkways and balustrades</t>
        </is>
      </c>
      <c r="C26" s="14">
        <f>SUMIFS(BOQ!$J$6:$J$305,BOQ!$B$6:$B$305,"25 Stairs, walkways and balustrades",BOQ!$L$6:$L$305,"&lt;&gt;No")</f>
        <v/>
      </c>
    </row>
    <row r="27">
      <c r="A27" t="inlineStr">
        <is>
          <t>26</t>
        </is>
      </c>
      <c r="B27" t="inlineStr">
        <is>
          <t>Metalwork</t>
        </is>
      </c>
      <c r="C27" s="14">
        <f>SUMIFS(BOQ!$J$6:$J$305,BOQ!$B$6:$B$305,"26 Metalwork",BOQ!$L$6:$L$305,"&lt;&gt;No")</f>
        <v/>
      </c>
    </row>
    <row r="28">
      <c r="A28" t="inlineStr">
        <is>
          <t>27</t>
        </is>
      </c>
      <c r="B28" t="inlineStr">
        <is>
          <t>Glazing</t>
        </is>
      </c>
      <c r="C28" s="14">
        <f>SUMIFS(BOQ!$J$6:$J$305,BOQ!$B$6:$B$305,"27 Glazing",BOQ!$L$6:$L$305,"&lt;&gt;No")</f>
        <v/>
      </c>
    </row>
    <row r="29">
      <c r="A29" t="inlineStr">
        <is>
          <t>28</t>
        </is>
      </c>
      <c r="B29" t="inlineStr">
        <is>
          <t>Floor, wall, ceiling and roof finishings</t>
        </is>
      </c>
      <c r="C29" s="14">
        <f>SUMIFS(BOQ!$J$6:$J$305,BOQ!$B$6:$B$305,"28 Floor, wall, ceiling and roof finishings",BOQ!$L$6:$L$305,"&lt;&gt;No")</f>
        <v/>
      </c>
    </row>
    <row r="30">
      <c r="A30" t="inlineStr">
        <is>
          <t>29</t>
        </is>
      </c>
      <c r="B30" t="inlineStr">
        <is>
          <t>Decoration</t>
        </is>
      </c>
      <c r="C30" s="14">
        <f>SUMIFS(BOQ!$J$6:$J$305,BOQ!$B$6:$B$305,"29 Decoration",BOQ!$L$6:$L$305,"&lt;&gt;No")</f>
        <v/>
      </c>
    </row>
    <row r="31">
      <c r="A31" t="inlineStr">
        <is>
          <t>30</t>
        </is>
      </c>
      <c r="B31" t="inlineStr">
        <is>
          <t>Suspended ceilings</t>
        </is>
      </c>
      <c r="C31" s="14">
        <f>SUMIFS(BOQ!$J$6:$J$305,BOQ!$B$6:$B$305,"30 Suspended ceilings",BOQ!$L$6:$L$305,"&lt;&gt;No")</f>
        <v/>
      </c>
    </row>
    <row r="32">
      <c r="A32" t="inlineStr">
        <is>
          <t>31</t>
        </is>
      </c>
      <c r="B32" t="inlineStr">
        <is>
          <t>Insulation, fire stopping and fire protection</t>
        </is>
      </c>
      <c r="C32" s="14">
        <f>SUMIFS(BOQ!$J$6:$J$305,BOQ!$B$6:$B$305,"31 Insulation, fire stopping and fire protection",BOQ!$L$6:$L$305,"&lt;&gt;No")</f>
        <v/>
      </c>
    </row>
    <row r="33">
      <c r="A33" t="inlineStr">
        <is>
          <t>32</t>
        </is>
      </c>
      <c r="B33" t="inlineStr">
        <is>
          <t>Furniture, fittings and equipment</t>
        </is>
      </c>
      <c r="C33" s="14">
        <f>SUMIFS(BOQ!$J$6:$J$305,BOQ!$B$6:$B$305,"32 Furniture, fittings and equipment",BOQ!$L$6:$L$305,"&lt;&gt;No")</f>
        <v/>
      </c>
    </row>
    <row r="34">
      <c r="A34" t="inlineStr">
        <is>
          <t>33</t>
        </is>
      </c>
      <c r="B34" t="inlineStr">
        <is>
          <t>Drainage above ground</t>
        </is>
      </c>
      <c r="C34" s="14">
        <f>SUMIFS(BOQ!$J$6:$J$305,BOQ!$B$6:$B$305,"33 Drainage above ground",BOQ!$L$6:$L$305,"&lt;&gt;No")</f>
        <v/>
      </c>
    </row>
    <row r="35">
      <c r="A35" t="inlineStr">
        <is>
          <t>34</t>
        </is>
      </c>
      <c r="B35" t="inlineStr">
        <is>
          <t>Drainage below ground</t>
        </is>
      </c>
      <c r="C35" s="14">
        <f>SUMIFS(BOQ!$J$6:$J$305,BOQ!$B$6:$B$305,"34 Drainage below ground",BOQ!$L$6:$L$305,"&lt;&gt;No")</f>
        <v/>
      </c>
    </row>
    <row r="36">
      <c r="A36" t="inlineStr">
        <is>
          <t>35</t>
        </is>
      </c>
      <c r="B36" t="inlineStr">
        <is>
          <t>Site works</t>
        </is>
      </c>
      <c r="C36" s="14">
        <f>SUMIFS(BOQ!$J$6:$J$305,BOQ!$B$6:$B$305,"35 Site works",BOQ!$L$6:$L$305,"&lt;&gt;No")</f>
        <v/>
      </c>
    </row>
    <row r="37">
      <c r="A37" t="inlineStr">
        <is>
          <t>36</t>
        </is>
      </c>
      <c r="B37" t="inlineStr">
        <is>
          <t>Fencing</t>
        </is>
      </c>
      <c r="C37" s="14">
        <f>SUMIFS(BOQ!$J$6:$J$305,BOQ!$B$6:$B$305,"36 Fencing",BOQ!$L$6:$L$305,"&lt;&gt;No")</f>
        <v/>
      </c>
    </row>
    <row r="38">
      <c r="A38" t="inlineStr">
        <is>
          <t>37</t>
        </is>
      </c>
      <c r="B38" t="inlineStr">
        <is>
          <t>Soft landscaping</t>
        </is>
      </c>
      <c r="C38" s="14">
        <f>SUMIFS(BOQ!$J$6:$J$305,BOQ!$B$6:$B$305,"37 Soft landscaping",BOQ!$L$6:$L$305,"&lt;&gt;No")</f>
        <v/>
      </c>
    </row>
    <row r="39">
      <c r="A39" t="inlineStr">
        <is>
          <t>38</t>
        </is>
      </c>
      <c r="B39" t="inlineStr">
        <is>
          <t>Mechanical services</t>
        </is>
      </c>
      <c r="C39" s="14">
        <f>SUMIFS(BOQ!$J$6:$J$305,BOQ!$B$6:$B$305,"38 Mechanical services",BOQ!$L$6:$L$305,"&lt;&gt;No")</f>
        <v/>
      </c>
    </row>
    <row r="40">
      <c r="A40" t="inlineStr">
        <is>
          <t>39</t>
        </is>
      </c>
      <c r="B40" t="inlineStr">
        <is>
          <t>Electrical services</t>
        </is>
      </c>
      <c r="C40" s="14">
        <f>SUMIFS(BOQ!$J$6:$J$305,BOQ!$B$6:$B$305,"39 Electrical services",BOQ!$L$6:$L$305,"&lt;&gt;No")</f>
        <v/>
      </c>
    </row>
    <row r="41">
      <c r="A41" t="inlineStr">
        <is>
          <t>40</t>
        </is>
      </c>
      <c r="B41" t="inlineStr">
        <is>
          <t>Transportation</t>
        </is>
      </c>
      <c r="C41" s="14">
        <f>SUMIFS(BOQ!$J$6:$J$305,BOQ!$B$6:$B$305,"40 Transportation",BOQ!$L$6:$L$305,"&lt;&gt;No")</f>
        <v/>
      </c>
    </row>
    <row r="42">
      <c r="A42" t="inlineStr">
        <is>
          <t>41</t>
        </is>
      </c>
      <c r="B42" t="inlineStr">
        <is>
          <t>Builder's work in connection with mechanical, electrical and transportation installations</t>
        </is>
      </c>
      <c r="C42" s="14">
        <f>SUMIFS(BOQ!$J$6:$J$305,BOQ!$B$6:$B$305,"41 Builder's work in connection with mechanical, electrical and transportation installations",BOQ!$L$6:$L$305,"&lt;&gt;No")</f>
        <v/>
      </c>
    </row>
    <row r="43">
      <c r="B43" s="5" t="inlineStr">
        <is>
          <t>Not assigned yet (pick a work section on the BOQ sheet)</t>
        </is>
      </c>
      <c r="C43" s="14">
        <f>SUMIFS(BOQ!$J$6:$J$305,BOQ!$B$6:$B$305,"",BOQ!$L$6:$L$305,"&lt;&gt;No")</f>
        <v/>
      </c>
    </row>
    <row r="44">
      <c r="B44" s="12" t="inlineStr">
        <is>
          <t>Total carried to summary</t>
        </is>
      </c>
      <c r="C44" s="13">
        <f>SUM(C3:C43)</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 customWidth="1" min="1" max="1"/>
    <col width="44" customWidth="1" min="2" max="2"/>
    <col width="10" customWidth="1" min="3" max="3"/>
    <col width="16" customWidth="1" min="4" max="4"/>
  </cols>
  <sheetData>
    <row r="1">
      <c r="A1" s="4" t="inlineStr">
        <is>
          <t>Project name - Summary</t>
        </is>
      </c>
    </row>
    <row r="2">
      <c r="A2" s="6" t="inlineStr"/>
      <c r="B2" s="6" t="inlineStr">
        <is>
          <t>Description</t>
        </is>
      </c>
      <c r="C2" s="6" t="inlineStr">
        <is>
          <t>%</t>
        </is>
      </c>
      <c r="D2" s="6" t="inlineStr">
        <is>
          <t>Amount (£)</t>
        </is>
      </c>
    </row>
    <row r="3">
      <c r="B3" t="inlineStr">
        <is>
          <t>Measured work (from the Collection)</t>
        </is>
      </c>
      <c r="D3" s="15">
        <f>Collection!C44</f>
        <v/>
      </c>
    </row>
    <row r="4">
      <c r="B4" t="inlineStr">
        <is>
          <t>Preliminaries (type an amount)</t>
        </is>
      </c>
      <c r="D4" s="16" t="n">
        <v>0</v>
      </c>
    </row>
    <row r="5">
      <c r="B5" s="12" t="inlineStr">
        <is>
          <t>Subtotal</t>
        </is>
      </c>
      <c r="D5" s="17">
        <f>SUM(D3:D4)</f>
        <v/>
      </c>
    </row>
    <row r="6">
      <c r="B6" t="inlineStr">
        <is>
          <t>Overheads and profit (type a %)</t>
        </is>
      </c>
      <c r="C6" s="18" t="n">
        <v>0</v>
      </c>
      <c r="D6" s="15">
        <f>ROUND(D5*C6,2)</f>
        <v/>
      </c>
    </row>
    <row r="7">
      <c r="B7" t="inlineStr">
        <is>
          <t>Contingency (type a %)</t>
        </is>
      </c>
      <c r="C7" s="18" t="n">
        <v>0</v>
      </c>
      <c r="D7" s="15">
        <f>ROUND(D5*C7,2)</f>
        <v/>
      </c>
    </row>
    <row r="8">
      <c r="B8" s="12" t="inlineStr">
        <is>
          <t>Total (excluding VAT)</t>
        </is>
      </c>
      <c r="D8" s="17">
        <f>D5+D6+D7</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10" customWidth="1" min="1" max="1"/>
    <col width="80" customWidth="1" min="2" max="2"/>
    <col width="60" customWidth="1" min="3" max="3"/>
  </cols>
  <sheetData>
    <row r="1">
      <c r="A1" s="4" t="inlineStr">
        <is>
          <t>NRM2 work sections (the drop-down on the BOQ sheet)</t>
        </is>
      </c>
    </row>
    <row r="2">
      <c r="A2" s="6" t="inlineStr">
        <is>
          <t>Section</t>
        </is>
      </c>
      <c r="B2" s="6" t="inlineStr">
        <is>
          <t>Title</t>
        </is>
      </c>
      <c r="C2" s="6" t="inlineStr">
        <is>
          <t>Drop-down text</t>
        </is>
      </c>
    </row>
    <row r="3">
      <c r="A3" t="inlineStr">
        <is>
          <t>1</t>
        </is>
      </c>
      <c r="B3" t="inlineStr">
        <is>
          <t>Preliminaries</t>
        </is>
      </c>
      <c r="C3" t="inlineStr">
        <is>
          <t>1 Preliminaries</t>
        </is>
      </c>
    </row>
    <row r="4">
      <c r="A4" t="inlineStr">
        <is>
          <t>2</t>
        </is>
      </c>
      <c r="B4" t="inlineStr">
        <is>
          <t>Off-site manufactured materials, components and buildings</t>
        </is>
      </c>
      <c r="C4" t="inlineStr">
        <is>
          <t>2 Off-site manufactured materials, components and buildings</t>
        </is>
      </c>
    </row>
    <row r="5">
      <c r="A5" t="inlineStr">
        <is>
          <t>3</t>
        </is>
      </c>
      <c r="B5" t="inlineStr">
        <is>
          <t>Demolitions</t>
        </is>
      </c>
      <c r="C5" t="inlineStr">
        <is>
          <t>3 Demolitions</t>
        </is>
      </c>
    </row>
    <row r="6">
      <c r="A6" t="inlineStr">
        <is>
          <t>4</t>
        </is>
      </c>
      <c r="B6" t="inlineStr">
        <is>
          <t>Alterations, repairs and conservation</t>
        </is>
      </c>
      <c r="C6" t="inlineStr">
        <is>
          <t>4 Alterations, repairs and conservation</t>
        </is>
      </c>
    </row>
    <row r="7">
      <c r="A7" t="inlineStr">
        <is>
          <t>5</t>
        </is>
      </c>
      <c r="B7" t="inlineStr">
        <is>
          <t>Excavating and filling</t>
        </is>
      </c>
      <c r="C7" t="inlineStr">
        <is>
          <t>5 Excavating and filling</t>
        </is>
      </c>
    </row>
    <row r="8">
      <c r="A8" t="inlineStr">
        <is>
          <t>6</t>
        </is>
      </c>
      <c r="B8" t="inlineStr">
        <is>
          <t>Ground remediation and soil stabilisation</t>
        </is>
      </c>
      <c r="C8" t="inlineStr">
        <is>
          <t>6 Ground remediation and soil stabilisation</t>
        </is>
      </c>
    </row>
    <row r="9">
      <c r="A9" t="inlineStr">
        <is>
          <t>7</t>
        </is>
      </c>
      <c r="B9" t="inlineStr">
        <is>
          <t>Piling</t>
        </is>
      </c>
      <c r="C9" t="inlineStr">
        <is>
          <t>7 Piling</t>
        </is>
      </c>
    </row>
    <row r="10">
      <c r="A10" t="inlineStr">
        <is>
          <t>8</t>
        </is>
      </c>
      <c r="B10" t="inlineStr">
        <is>
          <t>Underpinning</t>
        </is>
      </c>
      <c r="C10" t="inlineStr">
        <is>
          <t>8 Underpinning</t>
        </is>
      </c>
    </row>
    <row r="11">
      <c r="A11" t="inlineStr">
        <is>
          <t>9</t>
        </is>
      </c>
      <c r="B11" t="inlineStr">
        <is>
          <t>Diaphragm walls and embedded retaining walls</t>
        </is>
      </c>
      <c r="C11" t="inlineStr">
        <is>
          <t>9 Diaphragm walls and embedded retaining walls</t>
        </is>
      </c>
    </row>
    <row r="12">
      <c r="A12" t="inlineStr">
        <is>
          <t>10</t>
        </is>
      </c>
      <c r="B12" t="inlineStr">
        <is>
          <t>Crib walls, gabions and reinforced earth</t>
        </is>
      </c>
      <c r="C12" t="inlineStr">
        <is>
          <t>10 Crib walls, gabions and reinforced earth</t>
        </is>
      </c>
    </row>
    <row r="13">
      <c r="A13" t="inlineStr">
        <is>
          <t>11</t>
        </is>
      </c>
      <c r="B13" t="inlineStr">
        <is>
          <t>In-situ concrete works</t>
        </is>
      </c>
      <c r="C13" t="inlineStr">
        <is>
          <t>11 In-situ concrete works</t>
        </is>
      </c>
    </row>
    <row r="14">
      <c r="A14" t="inlineStr">
        <is>
          <t>12</t>
        </is>
      </c>
      <c r="B14" t="inlineStr">
        <is>
          <t>Precast/composite concrete</t>
        </is>
      </c>
      <c r="C14" t="inlineStr">
        <is>
          <t>12 Precast/composite concrete</t>
        </is>
      </c>
    </row>
    <row r="15">
      <c r="A15" t="inlineStr">
        <is>
          <t>13</t>
        </is>
      </c>
      <c r="B15" t="inlineStr">
        <is>
          <t>Precast concrete</t>
        </is>
      </c>
      <c r="C15" t="inlineStr">
        <is>
          <t>13 Precast concrete</t>
        </is>
      </c>
    </row>
    <row r="16">
      <c r="A16" t="inlineStr">
        <is>
          <t>14</t>
        </is>
      </c>
      <c r="B16" t="inlineStr">
        <is>
          <t>Masonry</t>
        </is>
      </c>
      <c r="C16" t="inlineStr">
        <is>
          <t>14 Masonry</t>
        </is>
      </c>
    </row>
    <row r="17">
      <c r="A17" t="inlineStr">
        <is>
          <t>15</t>
        </is>
      </c>
      <c r="B17" t="inlineStr">
        <is>
          <t>Structural metalwork</t>
        </is>
      </c>
      <c r="C17" t="inlineStr">
        <is>
          <t>15 Structural metalwork</t>
        </is>
      </c>
    </row>
    <row r="18">
      <c r="A18" t="inlineStr">
        <is>
          <t>16</t>
        </is>
      </c>
      <c r="B18" t="inlineStr">
        <is>
          <t>Carpentry</t>
        </is>
      </c>
      <c r="C18" t="inlineStr">
        <is>
          <t>16 Carpentry</t>
        </is>
      </c>
    </row>
    <row r="19">
      <c r="A19" t="inlineStr">
        <is>
          <t>17</t>
        </is>
      </c>
      <c r="B19" t="inlineStr">
        <is>
          <t>Sheet roof coverings</t>
        </is>
      </c>
      <c r="C19" t="inlineStr">
        <is>
          <t>17 Sheet roof coverings</t>
        </is>
      </c>
    </row>
    <row r="20">
      <c r="A20" t="inlineStr">
        <is>
          <t>18</t>
        </is>
      </c>
      <c r="B20" t="inlineStr">
        <is>
          <t>Tile and slate roof and wall coverings</t>
        </is>
      </c>
      <c r="C20" t="inlineStr">
        <is>
          <t>18 Tile and slate roof and wall coverings</t>
        </is>
      </c>
    </row>
    <row r="21">
      <c r="A21" t="inlineStr">
        <is>
          <t>19</t>
        </is>
      </c>
      <c r="B21" t="inlineStr">
        <is>
          <t>Waterproofing</t>
        </is>
      </c>
      <c r="C21" t="inlineStr">
        <is>
          <t>19 Waterproofing</t>
        </is>
      </c>
    </row>
    <row r="22">
      <c r="A22" t="inlineStr">
        <is>
          <t>20</t>
        </is>
      </c>
      <c r="B22" t="inlineStr">
        <is>
          <t>Proprietary linings and partitions</t>
        </is>
      </c>
      <c r="C22" t="inlineStr">
        <is>
          <t>20 Proprietary linings and partitions</t>
        </is>
      </c>
    </row>
    <row r="23">
      <c r="A23" t="inlineStr">
        <is>
          <t>21</t>
        </is>
      </c>
      <c r="B23" t="inlineStr">
        <is>
          <t>Cladding and covering</t>
        </is>
      </c>
      <c r="C23" t="inlineStr">
        <is>
          <t>21 Cladding and covering</t>
        </is>
      </c>
    </row>
    <row r="24">
      <c r="A24" t="inlineStr">
        <is>
          <t>22</t>
        </is>
      </c>
      <c r="B24" t="inlineStr">
        <is>
          <t>General joinery</t>
        </is>
      </c>
      <c r="C24" t="inlineStr">
        <is>
          <t>22 General joinery</t>
        </is>
      </c>
    </row>
    <row r="25">
      <c r="A25" t="inlineStr">
        <is>
          <t>23</t>
        </is>
      </c>
      <c r="B25" t="inlineStr">
        <is>
          <t>Windows, screens and lights</t>
        </is>
      </c>
      <c r="C25" t="inlineStr">
        <is>
          <t>23 Windows, screens and lights</t>
        </is>
      </c>
    </row>
    <row r="26">
      <c r="A26" t="inlineStr">
        <is>
          <t>24</t>
        </is>
      </c>
      <c r="B26" t="inlineStr">
        <is>
          <t>Doors, shutters and hatches</t>
        </is>
      </c>
      <c r="C26" t="inlineStr">
        <is>
          <t>24 Doors, shutters and hatches</t>
        </is>
      </c>
    </row>
    <row r="27">
      <c r="A27" t="inlineStr">
        <is>
          <t>25</t>
        </is>
      </c>
      <c r="B27" t="inlineStr">
        <is>
          <t>Stairs, walkways and balustrades</t>
        </is>
      </c>
      <c r="C27" t="inlineStr">
        <is>
          <t>25 Stairs, walkways and balustrades</t>
        </is>
      </c>
    </row>
    <row r="28">
      <c r="A28" t="inlineStr">
        <is>
          <t>26</t>
        </is>
      </c>
      <c r="B28" t="inlineStr">
        <is>
          <t>Metalwork</t>
        </is>
      </c>
      <c r="C28" t="inlineStr">
        <is>
          <t>26 Metalwork</t>
        </is>
      </c>
    </row>
    <row r="29">
      <c r="A29" t="inlineStr">
        <is>
          <t>27</t>
        </is>
      </c>
      <c r="B29" t="inlineStr">
        <is>
          <t>Glazing</t>
        </is>
      </c>
      <c r="C29" t="inlineStr">
        <is>
          <t>27 Glazing</t>
        </is>
      </c>
    </row>
    <row r="30">
      <c r="A30" t="inlineStr">
        <is>
          <t>28</t>
        </is>
      </c>
      <c r="B30" t="inlineStr">
        <is>
          <t>Floor, wall, ceiling and roof finishings</t>
        </is>
      </c>
      <c r="C30" t="inlineStr">
        <is>
          <t>28 Floor, wall, ceiling and roof finishings</t>
        </is>
      </c>
    </row>
    <row r="31">
      <c r="A31" t="inlineStr">
        <is>
          <t>29</t>
        </is>
      </c>
      <c r="B31" t="inlineStr">
        <is>
          <t>Decoration</t>
        </is>
      </c>
      <c r="C31" t="inlineStr">
        <is>
          <t>29 Decoration</t>
        </is>
      </c>
    </row>
    <row r="32">
      <c r="A32" t="inlineStr">
        <is>
          <t>30</t>
        </is>
      </c>
      <c r="B32" t="inlineStr">
        <is>
          <t>Suspended ceilings</t>
        </is>
      </c>
      <c r="C32" t="inlineStr">
        <is>
          <t>30 Suspended ceilings</t>
        </is>
      </c>
    </row>
    <row r="33">
      <c r="A33" t="inlineStr">
        <is>
          <t>31</t>
        </is>
      </c>
      <c r="B33" t="inlineStr">
        <is>
          <t>Insulation, fire stopping and fire protection</t>
        </is>
      </c>
      <c r="C33" t="inlineStr">
        <is>
          <t>31 Insulation, fire stopping and fire protection</t>
        </is>
      </c>
    </row>
    <row r="34">
      <c r="A34" t="inlineStr">
        <is>
          <t>32</t>
        </is>
      </c>
      <c r="B34" t="inlineStr">
        <is>
          <t>Furniture, fittings and equipment</t>
        </is>
      </c>
      <c r="C34" t="inlineStr">
        <is>
          <t>32 Furniture, fittings and equipment</t>
        </is>
      </c>
    </row>
    <row r="35">
      <c r="A35" t="inlineStr">
        <is>
          <t>33</t>
        </is>
      </c>
      <c r="B35" t="inlineStr">
        <is>
          <t>Drainage above ground</t>
        </is>
      </c>
      <c r="C35" t="inlineStr">
        <is>
          <t>33 Drainage above ground</t>
        </is>
      </c>
    </row>
    <row r="36">
      <c r="A36" t="inlineStr">
        <is>
          <t>34</t>
        </is>
      </c>
      <c r="B36" t="inlineStr">
        <is>
          <t>Drainage below ground</t>
        </is>
      </c>
      <c r="C36" t="inlineStr">
        <is>
          <t>34 Drainage below ground</t>
        </is>
      </c>
    </row>
    <row r="37">
      <c r="A37" t="inlineStr">
        <is>
          <t>35</t>
        </is>
      </c>
      <c r="B37" t="inlineStr">
        <is>
          <t>Site works</t>
        </is>
      </c>
      <c r="C37" t="inlineStr">
        <is>
          <t>35 Site works</t>
        </is>
      </c>
    </row>
    <row r="38">
      <c r="A38" t="inlineStr">
        <is>
          <t>36</t>
        </is>
      </c>
      <c r="B38" t="inlineStr">
        <is>
          <t>Fencing</t>
        </is>
      </c>
      <c r="C38" t="inlineStr">
        <is>
          <t>36 Fencing</t>
        </is>
      </c>
    </row>
    <row r="39">
      <c r="A39" t="inlineStr">
        <is>
          <t>37</t>
        </is>
      </c>
      <c r="B39" t="inlineStr">
        <is>
          <t>Soft landscaping</t>
        </is>
      </c>
      <c r="C39" t="inlineStr">
        <is>
          <t>37 Soft landscaping</t>
        </is>
      </c>
    </row>
    <row r="40">
      <c r="A40" t="inlineStr">
        <is>
          <t>38</t>
        </is>
      </c>
      <c r="B40" t="inlineStr">
        <is>
          <t>Mechanical services</t>
        </is>
      </c>
      <c r="C40" t="inlineStr">
        <is>
          <t>38 Mechanical services</t>
        </is>
      </c>
    </row>
    <row r="41">
      <c r="A41" t="inlineStr">
        <is>
          <t>39</t>
        </is>
      </c>
      <c r="B41" t="inlineStr">
        <is>
          <t>Electrical services</t>
        </is>
      </c>
      <c r="C41" t="inlineStr">
        <is>
          <t>39 Electrical services</t>
        </is>
      </c>
    </row>
    <row r="42">
      <c r="A42" t="inlineStr">
        <is>
          <t>40</t>
        </is>
      </c>
      <c r="B42" t="inlineStr">
        <is>
          <t>Transportation</t>
        </is>
      </c>
      <c r="C42" t="inlineStr">
        <is>
          <t>40 Transportation</t>
        </is>
      </c>
    </row>
    <row r="43">
      <c r="A43" t="inlineStr">
        <is>
          <t>41</t>
        </is>
      </c>
      <c r="B43" t="inlineStr">
        <is>
          <t>Builder's work in connection with mechanical, electrical and transportation installations</t>
        </is>
      </c>
      <c r="C43" t="inlineStr">
        <is>
          <t>41 Builder's work in connection with mechanical, electrical and transportation installations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metre2</dc:creator>
  <dc:title xmlns:dc="http://purl.org/dc/elements/1.1/">BOQ template for BIM Explorer</dc:title>
  <dcterms:created xmlns:dcterms="http://purl.org/dc/terms/" xmlns:xsi="http://www.w3.org/2001/XMLSchema-instance" xsi:type="dcterms:W3CDTF">2026-11-04T13:19:26Z</dcterms:created>
  <dcterms:modified xmlns:dcterms="http://purl.org/dc/terms/" xmlns:xsi="http://www.w3.org/2001/XMLSchema-instance" xsi:type="dcterms:W3CDTF">2026-11-04T13:19:27Z</dcterms:modified>
</cp:coreProperties>
</file>